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Volumes/CCCREEC1021/CCCREEC 21-22/Data:Contacts/"/>
    </mc:Choice>
  </mc:AlternateContent>
  <xr:revisionPtr revIDLastSave="0" documentId="8_{42F5F9A7-653D-F344-A391-F3787E4637C1}" xr6:coauthVersionLast="47" xr6:coauthVersionMax="47" xr10:uidLastSave="{00000000-0000-0000-0000-000000000000}"/>
  <bookViews>
    <workbookView xWindow="260" yWindow="500" windowWidth="28260" windowHeight="16740" activeTab="2" xr2:uid="{00000000-000D-0000-FFFF-FFFF00000000}"/>
  </bookViews>
  <sheets>
    <sheet name="Enrollment - Gender" sheetId="3" r:id="rId1"/>
    <sheet name="Success - Gender" sheetId="2" r:id="rId2"/>
    <sheet name="Success - Ed Method" sheetId="5" r:id="rId3"/>
    <sheet name="Success - Ed Method + Gender" sheetId="4" r:id="rId4"/>
    <sheet name="Data Downloaded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1" i="5" l="1"/>
  <c r="AA11" i="5" s="1"/>
  <c r="Y11" i="5"/>
  <c r="AA10" i="5"/>
  <c r="Z10" i="5"/>
  <c r="Y10" i="5"/>
  <c r="AA9" i="5"/>
  <c r="Z9" i="5"/>
  <c r="Y9" i="5"/>
  <c r="AA8" i="5"/>
  <c r="Z8" i="5"/>
  <c r="Y8" i="5"/>
  <c r="AA7" i="5"/>
  <c r="Z7" i="5"/>
  <c r="Y7" i="5"/>
  <c r="X11" i="2"/>
  <c r="U11" i="2"/>
  <c r="R11" i="2"/>
  <c r="O11" i="2"/>
  <c r="L11" i="2"/>
  <c r="I11" i="2"/>
  <c r="F11" i="2"/>
  <c r="X10" i="2"/>
  <c r="U10" i="2"/>
  <c r="R10" i="2"/>
  <c r="O10" i="2"/>
  <c r="X9" i="2"/>
  <c r="U9" i="2"/>
  <c r="R9" i="2"/>
  <c r="O9" i="2"/>
  <c r="L9" i="2"/>
  <c r="I9" i="2"/>
  <c r="F9" i="2"/>
  <c r="X8" i="2"/>
  <c r="U8" i="2"/>
  <c r="R8" i="2"/>
  <c r="O8" i="2"/>
  <c r="L8" i="2"/>
  <c r="I8" i="2"/>
  <c r="F8" i="2"/>
  <c r="X7" i="2"/>
  <c r="U7" i="2"/>
  <c r="R7" i="2"/>
  <c r="O7" i="2"/>
  <c r="L7" i="2"/>
  <c r="I7" i="2"/>
  <c r="F7" i="2"/>
  <c r="K8" i="3"/>
  <c r="L8" i="3" s="1"/>
  <c r="K11" i="3"/>
  <c r="L11" i="3" s="1"/>
  <c r="K7" i="3"/>
  <c r="K9" i="3"/>
  <c r="L9" i="3" s="1"/>
  <c r="K10" i="3"/>
  <c r="L10" i="3" s="1"/>
</calcChain>
</file>

<file path=xl/sharedStrings.xml><?xml version="1.0" encoding="utf-8"?>
<sst xmlns="http://schemas.openxmlformats.org/spreadsheetml/2006/main" count="396" uniqueCount="30">
  <si>
    <t>California Community Colleges Chancellor's Office</t>
  </si>
  <si>
    <t>Credit Course Retention/Success Rate Summary Report</t>
  </si>
  <si>
    <t>Fall 2018</t>
  </si>
  <si>
    <t>Fall 2019</t>
  </si>
  <si>
    <t>Fall 2020</t>
  </si>
  <si>
    <t>Fall 2021</t>
  </si>
  <si>
    <t>Spring 2019</t>
  </si>
  <si>
    <t>Spring 2020</t>
  </si>
  <si>
    <t>Spring 2021</t>
  </si>
  <si>
    <t>Credit</t>
  </si>
  <si>
    <t>Enrollment Count</t>
  </si>
  <si>
    <t>Retention Count</t>
  </si>
  <si>
    <t>Success Count</t>
  </si>
  <si>
    <t>Retention Rate</t>
  </si>
  <si>
    <t>Success Rate</t>
  </si>
  <si>
    <t>State of California Total</t>
  </si>
  <si>
    <t>Delayed Interaction (Internet Based) Total</t>
  </si>
  <si>
    <t>Female</t>
  </si>
  <si>
    <t>Male</t>
  </si>
  <si>
    <t>Non-Binary</t>
  </si>
  <si>
    <t>Unknown</t>
  </si>
  <si>
    <t>Non Distance Education Methods Total</t>
  </si>
  <si>
    <t>Other passive medium Total</t>
  </si>
  <si>
    <t>Simultaneous Interaction (Internet Based) Total</t>
  </si>
  <si>
    <t>Text one-way (e.g. newspaper, correspondence, etc.) Total</t>
  </si>
  <si>
    <t>Report Run Date As Of : 2/28/2022 2:44:22 PM</t>
  </si>
  <si>
    <t>Totals</t>
  </si>
  <si>
    <t>Percentage</t>
  </si>
  <si>
    <t>Total Enrollment</t>
  </si>
  <si>
    <t>Total Success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</si>
</sst>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%"/>
  </numFmts>
  <fonts count="4" x14ac:knownFonts="1">
    <font>
      <sz val="11"/>
      <color theme="1"/>
      <name val="Calibri"/>
      <family val="2"/>
      <scheme val="minor"/>
    </font>
    <font>
      <sz val="9.75"/>
      <color rgb="FF000000"/>
      <name val="Times New Roman"/>
      <family val="1"/>
    </font>
    <font>
      <sz val="8.25"/>
      <color rgb="FF000000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/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49" fontId="2" fillId="2" borderId="1" xfId="0" applyNumberFormat="1" applyFont="1" applyFill="1" applyBorder="1" applyAlignment="1">
      <alignment horizontal="left" vertical="center" readingOrder="1"/>
    </xf>
    <xf numFmtId="3" fontId="2" fillId="2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right" vertical="center" readingOrder="1"/>
    </xf>
    <xf numFmtId="164" fontId="2" fillId="3" borderId="1" xfId="0" applyNumberFormat="1" applyFont="1" applyFill="1" applyBorder="1" applyAlignment="1">
      <alignment horizontal="right" vertical="center" readingOrder="1"/>
    </xf>
    <xf numFmtId="0" fontId="1" fillId="0" borderId="0" xfId="0" applyNumberFormat="1" applyFont="1" applyAlignment="1">
      <alignment horizontal="left" vertical="top" wrapText="1" readingOrder="1"/>
    </xf>
    <xf numFmtId="49" fontId="2" fillId="2" borderId="1" xfId="0" applyNumberFormat="1" applyFont="1" applyFill="1" applyBorder="1" applyAlignment="1">
      <alignment horizontal="left" vertical="center" readingOrder="1"/>
    </xf>
    <xf numFmtId="3" fontId="2" fillId="2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right" vertical="center" readingOrder="1"/>
    </xf>
    <xf numFmtId="3" fontId="2" fillId="2" borderId="2" xfId="0" applyNumberFormat="1" applyFont="1" applyFill="1" applyBorder="1" applyAlignment="1">
      <alignment horizontal="left" vertical="center" readingOrder="1"/>
    </xf>
    <xf numFmtId="3" fontId="0" fillId="0" borderId="0" xfId="0" applyNumberFormat="1"/>
    <xf numFmtId="10" fontId="0" fillId="0" borderId="0" xfId="1" applyNumberFormat="1" applyFont="1"/>
    <xf numFmtId="49" fontId="2" fillId="2" borderId="3" xfId="0" applyNumberFormat="1" applyFont="1" applyFill="1" applyBorder="1" applyAlignment="1">
      <alignment horizontal="left" vertical="center" readingOrder="1"/>
    </xf>
    <xf numFmtId="49" fontId="2" fillId="2" borderId="4" xfId="0" applyNumberFormat="1" applyFont="1" applyFill="1" applyBorder="1" applyAlignment="1">
      <alignment horizontal="left" vertical="center" readingOrder="1"/>
    </xf>
    <xf numFmtId="1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0D2D6-C081-C948-8568-3552D1934660}">
  <sheetPr>
    <outlinePr summaryBelow="0"/>
  </sheetPr>
  <dimension ref="A1:L13"/>
  <sheetViews>
    <sheetView showGridLines="0" zoomScale="153" zoomScaleNormal="153" workbookViewId="0">
      <selection activeCell="H18" sqref="H18"/>
    </sheetView>
  </sheetViews>
  <sheetFormatPr baseColWidth="10" defaultRowHeight="15" x14ac:dyDescent="0.2"/>
  <cols>
    <col min="1" max="2" width="3" customWidth="1"/>
    <col min="3" max="3" width="40.5" customWidth="1"/>
    <col min="4" max="4" width="10.6640625" customWidth="1"/>
    <col min="5" max="10" width="14.33203125" customWidth="1"/>
  </cols>
  <sheetData>
    <row r="1" spans="1:12" ht="15" customHeight="1" x14ac:dyDescent="0.2">
      <c r="A1" s="5" t="s">
        <v>0</v>
      </c>
      <c r="B1" s="5"/>
      <c r="C1" s="5"/>
      <c r="D1" s="5"/>
    </row>
    <row r="2" spans="1:12" ht="15" customHeight="1" x14ac:dyDescent="0.2">
      <c r="A2" s="5" t="s">
        <v>1</v>
      </c>
      <c r="B2" s="5"/>
      <c r="C2" s="5"/>
      <c r="D2" s="5"/>
    </row>
    <row r="3" spans="1:12" ht="15" customHeight="1" x14ac:dyDescent="0.2">
      <c r="A3" s="5"/>
      <c r="B3" s="5"/>
      <c r="C3" s="5"/>
      <c r="D3" s="5"/>
    </row>
    <row r="4" spans="1:12" ht="15" customHeight="1" x14ac:dyDescent="0.2">
      <c r="D4" s="1" t="s">
        <v>2</v>
      </c>
      <c r="E4" s="1" t="s">
        <v>6</v>
      </c>
      <c r="F4" s="1" t="s">
        <v>3</v>
      </c>
      <c r="G4" s="1" t="s">
        <v>7</v>
      </c>
      <c r="H4" s="1" t="s">
        <v>4</v>
      </c>
      <c r="I4" s="1" t="s">
        <v>8</v>
      </c>
      <c r="J4" s="1" t="s">
        <v>5</v>
      </c>
    </row>
    <row r="5" spans="1:12" ht="15" customHeight="1" x14ac:dyDescent="0.2">
      <c r="D5" s="1" t="s">
        <v>9</v>
      </c>
      <c r="E5" s="1" t="s">
        <v>9</v>
      </c>
      <c r="F5" s="1" t="s">
        <v>9</v>
      </c>
      <c r="G5" s="1" t="s">
        <v>9</v>
      </c>
      <c r="H5" s="1" t="s">
        <v>9</v>
      </c>
      <c r="I5" s="1" t="s">
        <v>9</v>
      </c>
      <c r="J5" s="1" t="s">
        <v>9</v>
      </c>
    </row>
    <row r="6" spans="1:12" ht="15" customHeight="1" x14ac:dyDescent="0.2">
      <c r="D6" s="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9" t="s">
        <v>26</v>
      </c>
      <c r="L6" s="9" t="s">
        <v>27</v>
      </c>
    </row>
    <row r="7" spans="1:12" ht="15" customHeight="1" x14ac:dyDescent="0.2">
      <c r="A7" s="6" t="s">
        <v>15</v>
      </c>
      <c r="B7" s="6"/>
      <c r="C7" s="6"/>
      <c r="D7" s="3">
        <v>12281</v>
      </c>
      <c r="E7" s="3">
        <v>12119</v>
      </c>
      <c r="F7" s="3">
        <v>12653</v>
      </c>
      <c r="G7" s="3">
        <v>10924</v>
      </c>
      <c r="H7" s="3">
        <v>13325</v>
      </c>
      <c r="I7" s="3">
        <v>14233</v>
      </c>
      <c r="J7" s="3">
        <v>13676</v>
      </c>
      <c r="K7" s="10">
        <f>SUM(D7:J7)</f>
        <v>89211</v>
      </c>
    </row>
    <row r="8" spans="1:12" ht="15" customHeight="1" x14ac:dyDescent="0.2">
      <c r="A8" s="1"/>
      <c r="B8" s="1"/>
      <c r="C8" s="1" t="s">
        <v>17</v>
      </c>
      <c r="D8" s="3">
        <v>6369</v>
      </c>
      <c r="E8" s="3">
        <v>6375</v>
      </c>
      <c r="F8" s="3">
        <v>6552</v>
      </c>
      <c r="G8" s="3">
        <v>5838</v>
      </c>
      <c r="H8" s="3">
        <v>7521</v>
      </c>
      <c r="I8" s="3">
        <v>8015</v>
      </c>
      <c r="J8" s="3">
        <v>7593</v>
      </c>
      <c r="K8" s="10">
        <f>SUM(D8:J8)</f>
        <v>48263</v>
      </c>
      <c r="L8" s="11">
        <f>SUM(K8/K7)</f>
        <v>0.54099830738361865</v>
      </c>
    </row>
    <row r="9" spans="1:12" ht="15" customHeight="1" x14ac:dyDescent="0.2">
      <c r="A9" s="1"/>
      <c r="B9" s="1"/>
      <c r="C9" s="1" t="s">
        <v>18</v>
      </c>
      <c r="D9" s="3">
        <v>5704</v>
      </c>
      <c r="E9" s="3">
        <v>5554</v>
      </c>
      <c r="F9" s="3">
        <v>5906</v>
      </c>
      <c r="G9" s="3">
        <v>4866</v>
      </c>
      <c r="H9" s="3">
        <v>5564</v>
      </c>
      <c r="I9" s="3">
        <v>5982</v>
      </c>
      <c r="J9" s="3">
        <v>5820</v>
      </c>
      <c r="K9" s="10">
        <f>SUM(D9:J9)</f>
        <v>39396</v>
      </c>
      <c r="L9" s="11">
        <f>SUM(K9/K7)</f>
        <v>0.44160473484211588</v>
      </c>
    </row>
    <row r="10" spans="1:12" ht="15" customHeight="1" x14ac:dyDescent="0.2">
      <c r="A10" s="1"/>
      <c r="B10" s="1"/>
      <c r="C10" s="1" t="s">
        <v>19</v>
      </c>
      <c r="D10" s="3">
        <v>0</v>
      </c>
      <c r="E10" s="3">
        <v>0</v>
      </c>
      <c r="F10" s="3">
        <v>0</v>
      </c>
      <c r="G10" s="3">
        <v>1</v>
      </c>
      <c r="H10" s="3">
        <v>4</v>
      </c>
      <c r="I10" s="3">
        <v>11</v>
      </c>
      <c r="J10" s="3">
        <v>16</v>
      </c>
      <c r="K10" s="10">
        <f>SUM(D10:J10)</f>
        <v>32</v>
      </c>
      <c r="L10" s="11">
        <f>SUM(K10/K7)</f>
        <v>3.5870016029413413E-4</v>
      </c>
    </row>
    <row r="11" spans="1:12" ht="15" customHeight="1" x14ac:dyDescent="0.2">
      <c r="A11" s="1"/>
      <c r="B11" s="1"/>
      <c r="C11" s="1" t="s">
        <v>20</v>
      </c>
      <c r="D11" s="3">
        <v>208</v>
      </c>
      <c r="E11" s="3">
        <v>190</v>
      </c>
      <c r="F11" s="3">
        <v>195</v>
      </c>
      <c r="G11" s="3">
        <v>219</v>
      </c>
      <c r="H11" s="3">
        <v>236</v>
      </c>
      <c r="I11" s="3">
        <v>225</v>
      </c>
      <c r="J11" s="3">
        <v>247</v>
      </c>
      <c r="K11" s="10">
        <f>SUM(D11:J11)</f>
        <v>1520</v>
      </c>
      <c r="L11" s="11">
        <f>SUM(K11/K7)</f>
        <v>1.7038257613971371E-2</v>
      </c>
    </row>
    <row r="12" spans="1:12" ht="15" customHeight="1" x14ac:dyDescent="0.2">
      <c r="A12" s="5"/>
      <c r="B12" s="5"/>
      <c r="C12" s="5"/>
      <c r="D12" s="5"/>
    </row>
    <row r="13" spans="1:12" ht="15" customHeight="1" x14ac:dyDescent="0.2">
      <c r="A13" s="5" t="s">
        <v>25</v>
      </c>
      <c r="B13" s="5"/>
      <c r="C13" s="5"/>
      <c r="D13" s="5"/>
    </row>
  </sheetData>
  <mergeCells count="6">
    <mergeCell ref="A12:D12"/>
    <mergeCell ref="A13:D13"/>
    <mergeCell ref="A1:D1"/>
    <mergeCell ref="A2:D2"/>
    <mergeCell ref="A3:D3"/>
    <mergeCell ref="A7:C7"/>
  </mergeCells>
  <pageMargins left="1" right="1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4571F-37ED-A344-8EC5-7BE80903CB6E}">
  <sheetPr>
    <outlinePr summaryBelow="0"/>
  </sheetPr>
  <dimension ref="A1:X13"/>
  <sheetViews>
    <sheetView showGridLines="0" topLeftCell="A3" workbookViewId="0">
      <selection activeCell="F22" sqref="F22"/>
    </sheetView>
  </sheetViews>
  <sheetFormatPr baseColWidth="10" defaultRowHeight="15" x14ac:dyDescent="0.2"/>
  <cols>
    <col min="1" max="2" width="3" customWidth="1"/>
    <col min="3" max="3" width="40.5" customWidth="1"/>
    <col min="4" max="4" width="10.6640625" customWidth="1"/>
    <col min="5" max="5" width="12.1640625" customWidth="1"/>
    <col min="6" max="6" width="11.33203125" customWidth="1"/>
    <col min="7" max="7" width="14.33203125" customWidth="1"/>
    <col min="8" max="8" width="12.1640625" customWidth="1"/>
    <col min="9" max="9" width="11.33203125" customWidth="1"/>
    <col min="10" max="10" width="14.33203125" customWidth="1"/>
    <col min="11" max="11" width="12.1640625" customWidth="1"/>
    <col min="12" max="12" width="11.33203125" customWidth="1"/>
    <col min="13" max="13" width="14.33203125" customWidth="1"/>
    <col min="14" max="14" width="12.1640625" customWidth="1"/>
    <col min="15" max="15" width="11.33203125" customWidth="1"/>
    <col min="16" max="16" width="14.33203125" customWidth="1"/>
    <col min="17" max="17" width="12.1640625" customWidth="1"/>
    <col min="18" max="18" width="11.33203125" customWidth="1"/>
    <col min="19" max="19" width="14.33203125" customWidth="1"/>
    <col min="20" max="20" width="12.1640625" customWidth="1"/>
    <col min="21" max="21" width="11.33203125" customWidth="1"/>
    <col min="22" max="22" width="14.33203125" customWidth="1"/>
    <col min="23" max="23" width="12.1640625" customWidth="1"/>
    <col min="24" max="24" width="11.33203125" customWidth="1"/>
  </cols>
  <sheetData>
    <row r="1" spans="1:24" ht="15" customHeight="1" x14ac:dyDescent="0.2">
      <c r="A1" s="5" t="s">
        <v>0</v>
      </c>
      <c r="B1" s="5"/>
      <c r="C1" s="5"/>
      <c r="D1" s="5"/>
    </row>
    <row r="2" spans="1:24" ht="15" customHeight="1" x14ac:dyDescent="0.2">
      <c r="A2" s="5" t="s">
        <v>1</v>
      </c>
      <c r="B2" s="5"/>
      <c r="C2" s="5"/>
      <c r="D2" s="5"/>
    </row>
    <row r="3" spans="1:24" ht="15" customHeight="1" x14ac:dyDescent="0.2">
      <c r="A3" s="5"/>
      <c r="B3" s="5"/>
      <c r="C3" s="5"/>
      <c r="D3" s="5"/>
    </row>
    <row r="4" spans="1:24" ht="15" customHeight="1" x14ac:dyDescent="0.2">
      <c r="D4" s="1" t="s">
        <v>2</v>
      </c>
      <c r="E4" s="1" t="s">
        <v>2</v>
      </c>
      <c r="F4" s="1" t="s">
        <v>2</v>
      </c>
      <c r="G4" s="1" t="s">
        <v>6</v>
      </c>
      <c r="H4" s="1" t="s">
        <v>6</v>
      </c>
      <c r="I4" s="1" t="s">
        <v>6</v>
      </c>
      <c r="J4" s="1" t="s">
        <v>3</v>
      </c>
      <c r="K4" s="1" t="s">
        <v>3</v>
      </c>
      <c r="L4" s="1" t="s">
        <v>3</v>
      </c>
      <c r="M4" s="1" t="s">
        <v>7</v>
      </c>
      <c r="N4" s="1" t="s">
        <v>7</v>
      </c>
      <c r="O4" s="1" t="s">
        <v>7</v>
      </c>
      <c r="P4" s="1" t="s">
        <v>4</v>
      </c>
      <c r="Q4" s="1" t="s">
        <v>4</v>
      </c>
      <c r="R4" s="1" t="s">
        <v>4</v>
      </c>
      <c r="S4" s="1" t="s">
        <v>8</v>
      </c>
      <c r="T4" s="1" t="s">
        <v>8</v>
      </c>
      <c r="U4" s="1" t="s">
        <v>8</v>
      </c>
      <c r="V4" s="1" t="s">
        <v>5</v>
      </c>
      <c r="W4" s="1" t="s">
        <v>5</v>
      </c>
      <c r="X4" s="1" t="s">
        <v>5</v>
      </c>
    </row>
    <row r="5" spans="1:24" ht="15" customHeight="1" x14ac:dyDescent="0.2">
      <c r="D5" s="1" t="s">
        <v>9</v>
      </c>
      <c r="E5" s="1" t="s">
        <v>9</v>
      </c>
      <c r="F5" s="1" t="s">
        <v>9</v>
      </c>
      <c r="G5" s="1" t="s">
        <v>9</v>
      </c>
      <c r="H5" s="1" t="s">
        <v>9</v>
      </c>
      <c r="I5" s="1" t="s">
        <v>9</v>
      </c>
      <c r="J5" s="1" t="s">
        <v>9</v>
      </c>
      <c r="K5" s="1" t="s">
        <v>9</v>
      </c>
      <c r="L5" s="1" t="s">
        <v>9</v>
      </c>
      <c r="M5" s="1" t="s">
        <v>9</v>
      </c>
      <c r="N5" s="1" t="s">
        <v>9</v>
      </c>
      <c r="O5" s="1" t="s">
        <v>9</v>
      </c>
      <c r="P5" s="1" t="s">
        <v>9</v>
      </c>
      <c r="Q5" s="1" t="s">
        <v>9</v>
      </c>
      <c r="R5" s="1" t="s">
        <v>9</v>
      </c>
      <c r="S5" s="1" t="s">
        <v>9</v>
      </c>
      <c r="T5" s="1" t="s">
        <v>9</v>
      </c>
      <c r="U5" s="1" t="s">
        <v>9</v>
      </c>
      <c r="V5" s="1" t="s">
        <v>9</v>
      </c>
      <c r="W5" s="1" t="s">
        <v>9</v>
      </c>
      <c r="X5" s="1" t="s">
        <v>9</v>
      </c>
    </row>
    <row r="6" spans="1:24" ht="15" customHeight="1" x14ac:dyDescent="0.2">
      <c r="D6" s="2" t="s">
        <v>10</v>
      </c>
      <c r="E6" s="2" t="s">
        <v>12</v>
      </c>
      <c r="F6" s="1" t="s">
        <v>14</v>
      </c>
      <c r="G6" s="2" t="s">
        <v>10</v>
      </c>
      <c r="H6" s="2" t="s">
        <v>12</v>
      </c>
      <c r="I6" s="1" t="s">
        <v>14</v>
      </c>
      <c r="J6" s="2" t="s">
        <v>10</v>
      </c>
      <c r="K6" s="2" t="s">
        <v>12</v>
      </c>
      <c r="L6" s="1" t="s">
        <v>14</v>
      </c>
      <c r="M6" s="2" t="s">
        <v>10</v>
      </c>
      <c r="N6" s="2" t="s">
        <v>12</v>
      </c>
      <c r="O6" s="1" t="s">
        <v>14</v>
      </c>
      <c r="P6" s="2" t="s">
        <v>10</v>
      </c>
      <c r="Q6" s="2" t="s">
        <v>12</v>
      </c>
      <c r="R6" s="1" t="s">
        <v>14</v>
      </c>
      <c r="S6" s="2" t="s">
        <v>10</v>
      </c>
      <c r="T6" s="2" t="s">
        <v>12</v>
      </c>
      <c r="U6" s="1" t="s">
        <v>14</v>
      </c>
      <c r="V6" s="2" t="s">
        <v>10</v>
      </c>
      <c r="W6" s="2" t="s">
        <v>12</v>
      </c>
      <c r="X6" s="1" t="s">
        <v>14</v>
      </c>
    </row>
    <row r="7" spans="1:24" ht="15" customHeight="1" x14ac:dyDescent="0.2">
      <c r="A7" s="6" t="s">
        <v>15</v>
      </c>
      <c r="B7" s="6"/>
      <c r="C7" s="6"/>
      <c r="D7" s="3">
        <v>12281</v>
      </c>
      <c r="E7" s="3">
        <v>8549</v>
      </c>
      <c r="F7" s="4">
        <f>SUM(E7/D7)</f>
        <v>0.69611595146975003</v>
      </c>
      <c r="G7" s="3">
        <v>12119</v>
      </c>
      <c r="H7" s="3">
        <v>8510</v>
      </c>
      <c r="I7" s="4">
        <f>SUM(H7/G7)</f>
        <v>0.70220315207525374</v>
      </c>
      <c r="J7" s="3">
        <v>12653</v>
      </c>
      <c r="K7" s="3">
        <v>8676</v>
      </c>
      <c r="L7" s="4">
        <f>SUM(K7/J7)</f>
        <v>0.68568718880897805</v>
      </c>
      <c r="M7" s="3">
        <v>10924</v>
      </c>
      <c r="N7" s="3">
        <v>8590</v>
      </c>
      <c r="O7" s="4">
        <f>SUM(N7/M7)</f>
        <v>0.78634199926766757</v>
      </c>
      <c r="P7" s="3">
        <v>13325</v>
      </c>
      <c r="Q7" s="3">
        <v>9992</v>
      </c>
      <c r="R7" s="4">
        <f>SUM(Q7/P7)</f>
        <v>0.74986866791744844</v>
      </c>
      <c r="S7" s="3">
        <v>14233</v>
      </c>
      <c r="T7" s="3">
        <v>10634</v>
      </c>
      <c r="U7" s="4">
        <f>SUM(T7/S7)</f>
        <v>0.7471369352912246</v>
      </c>
      <c r="V7" s="3">
        <v>13676</v>
      </c>
      <c r="W7" s="3">
        <v>9723</v>
      </c>
      <c r="X7" s="4">
        <f>SUM(W7/V7)</f>
        <v>0.71095349517402751</v>
      </c>
    </row>
    <row r="8" spans="1:24" ht="15" customHeight="1" x14ac:dyDescent="0.2">
      <c r="A8" s="1"/>
      <c r="B8" s="1"/>
      <c r="C8" s="1" t="s">
        <v>17</v>
      </c>
      <c r="D8" s="3">
        <v>6369</v>
      </c>
      <c r="E8" s="3">
        <v>4477</v>
      </c>
      <c r="F8" s="4">
        <f>SUM(E8/D8)</f>
        <v>0.70293609671848012</v>
      </c>
      <c r="G8" s="3">
        <v>6375</v>
      </c>
      <c r="H8" s="3">
        <v>4542</v>
      </c>
      <c r="I8" s="4">
        <f>SUM(H8/G8)</f>
        <v>0.71247058823529408</v>
      </c>
      <c r="J8" s="3">
        <v>6552</v>
      </c>
      <c r="K8" s="3">
        <v>4574</v>
      </c>
      <c r="L8" s="4">
        <f>SUM(K8/J8)</f>
        <v>0.69810744810744807</v>
      </c>
      <c r="M8" s="3">
        <v>5838</v>
      </c>
      <c r="N8" s="3">
        <v>4644</v>
      </c>
      <c r="O8" s="4">
        <f>SUM(N8/M8)</f>
        <v>0.79547790339157243</v>
      </c>
      <c r="P8" s="3">
        <v>7521</v>
      </c>
      <c r="Q8" s="3">
        <v>5687</v>
      </c>
      <c r="R8" s="4">
        <f>SUM(Q8/P8)</f>
        <v>0.75614944821167396</v>
      </c>
      <c r="S8" s="3">
        <v>8015</v>
      </c>
      <c r="T8" s="3">
        <v>6023</v>
      </c>
      <c r="U8" s="4">
        <f>SUM(T8/S8)</f>
        <v>0.75146600124766061</v>
      </c>
      <c r="V8" s="3">
        <v>7593</v>
      </c>
      <c r="W8" s="3">
        <v>5445</v>
      </c>
      <c r="X8" s="4">
        <f>SUM(W8/V8)</f>
        <v>0.71710786250493874</v>
      </c>
    </row>
    <row r="9" spans="1:24" ht="15" customHeight="1" x14ac:dyDescent="0.2">
      <c r="A9" s="1"/>
      <c r="B9" s="1"/>
      <c r="C9" s="1" t="s">
        <v>18</v>
      </c>
      <c r="D9" s="3">
        <v>5704</v>
      </c>
      <c r="E9" s="3">
        <v>3916</v>
      </c>
      <c r="F9" s="4">
        <f>SUM(E9/D9)</f>
        <v>0.6865357643758766</v>
      </c>
      <c r="G9" s="3">
        <v>5554</v>
      </c>
      <c r="H9" s="3">
        <v>3824</v>
      </c>
      <c r="I9" s="4">
        <f>SUM(H9/G9)</f>
        <v>0.68851278357940227</v>
      </c>
      <c r="J9" s="3">
        <v>5906</v>
      </c>
      <c r="K9" s="3">
        <v>3964</v>
      </c>
      <c r="L9" s="4">
        <f>SUM(K9/J9)</f>
        <v>0.67118184896715205</v>
      </c>
      <c r="M9" s="3">
        <v>4866</v>
      </c>
      <c r="N9" s="3">
        <v>3755</v>
      </c>
      <c r="O9" s="4">
        <f>SUM(N9/M9)</f>
        <v>0.77168105219893135</v>
      </c>
      <c r="P9" s="3">
        <v>5564</v>
      </c>
      <c r="Q9" s="3">
        <v>4109</v>
      </c>
      <c r="R9" s="4">
        <f>SUM(Q9/P9)</f>
        <v>0.73849748382458658</v>
      </c>
      <c r="S9" s="3">
        <v>5982</v>
      </c>
      <c r="T9" s="3">
        <v>4415</v>
      </c>
      <c r="U9" s="4">
        <f>SUM(T9/S9)</f>
        <v>0.73804747576061513</v>
      </c>
      <c r="V9" s="3">
        <v>5820</v>
      </c>
      <c r="W9" s="3">
        <v>4061</v>
      </c>
      <c r="X9" s="4">
        <f>SUM(W9/V9)</f>
        <v>0.69776632302405495</v>
      </c>
    </row>
    <row r="10" spans="1:24" ht="15" customHeight="1" x14ac:dyDescent="0.2">
      <c r="A10" s="1"/>
      <c r="B10" s="1"/>
      <c r="C10" s="1" t="s">
        <v>19</v>
      </c>
      <c r="D10" s="3"/>
      <c r="E10" s="3"/>
      <c r="F10" s="4"/>
      <c r="G10" s="3"/>
      <c r="H10" s="3"/>
      <c r="I10" s="4"/>
      <c r="J10" s="3"/>
      <c r="K10" s="3"/>
      <c r="L10" s="4"/>
      <c r="M10" s="3">
        <v>1</v>
      </c>
      <c r="N10" s="3">
        <v>0</v>
      </c>
      <c r="O10" s="4">
        <f>SUM(N10/M10)</f>
        <v>0</v>
      </c>
      <c r="P10" s="3">
        <v>4</v>
      </c>
      <c r="Q10" s="3">
        <v>3</v>
      </c>
      <c r="R10" s="4">
        <f>SUM(Q10/P10)</f>
        <v>0.75</v>
      </c>
      <c r="S10" s="3">
        <v>11</v>
      </c>
      <c r="T10" s="3">
        <v>7</v>
      </c>
      <c r="U10" s="4">
        <f>SUM(T10/S10)</f>
        <v>0.63636363636363635</v>
      </c>
      <c r="V10" s="3">
        <v>16</v>
      </c>
      <c r="W10" s="3">
        <v>7</v>
      </c>
      <c r="X10" s="4">
        <f>SUM(W10/V10)</f>
        <v>0.4375</v>
      </c>
    </row>
    <row r="11" spans="1:24" ht="15" customHeight="1" x14ac:dyDescent="0.2">
      <c r="A11" s="1"/>
      <c r="B11" s="1"/>
      <c r="C11" s="1" t="s">
        <v>20</v>
      </c>
      <c r="D11" s="3">
        <v>208</v>
      </c>
      <c r="E11" s="3">
        <v>156</v>
      </c>
      <c r="F11" s="4">
        <f>SUM(E11/D11)</f>
        <v>0.75</v>
      </c>
      <c r="G11" s="3">
        <v>190</v>
      </c>
      <c r="H11" s="3">
        <v>144</v>
      </c>
      <c r="I11" s="4">
        <f>SUM(H11/G11)</f>
        <v>0.75789473684210529</v>
      </c>
      <c r="J11" s="3">
        <v>195</v>
      </c>
      <c r="K11" s="3">
        <v>138</v>
      </c>
      <c r="L11" s="4">
        <f>SUM(K11/J11)</f>
        <v>0.70769230769230773</v>
      </c>
      <c r="M11" s="3">
        <v>219</v>
      </c>
      <c r="N11" s="3">
        <v>191</v>
      </c>
      <c r="O11" s="4">
        <f>SUM(N11/M11)</f>
        <v>0.87214611872146119</v>
      </c>
      <c r="P11" s="3">
        <v>236</v>
      </c>
      <c r="Q11" s="3">
        <v>193</v>
      </c>
      <c r="R11" s="4">
        <f>SUM(Q11/P11)</f>
        <v>0.81779661016949157</v>
      </c>
      <c r="S11" s="3">
        <v>225</v>
      </c>
      <c r="T11" s="3">
        <v>189</v>
      </c>
      <c r="U11" s="4">
        <f>SUM(T11/S11)</f>
        <v>0.84</v>
      </c>
      <c r="V11" s="3">
        <v>247</v>
      </c>
      <c r="W11" s="3">
        <v>210</v>
      </c>
      <c r="X11" s="4">
        <f>SUM(W11/V11)</f>
        <v>0.8502024291497976</v>
      </c>
    </row>
    <row r="12" spans="1:24" ht="15" customHeight="1" x14ac:dyDescent="0.2">
      <c r="A12" s="5"/>
      <c r="B12" s="5"/>
      <c r="C12" s="5"/>
      <c r="D12" s="5"/>
    </row>
    <row r="13" spans="1:24" ht="15" customHeight="1" x14ac:dyDescent="0.2">
      <c r="A13" s="5" t="s">
        <v>25</v>
      </c>
      <c r="B13" s="5"/>
      <c r="C13" s="5"/>
      <c r="D13" s="5"/>
    </row>
  </sheetData>
  <mergeCells count="6">
    <mergeCell ref="A13:D13"/>
    <mergeCell ref="A12:D12"/>
    <mergeCell ref="A7:C7"/>
    <mergeCell ref="A1:D1"/>
    <mergeCell ref="A2:D2"/>
    <mergeCell ref="A3:D3"/>
  </mergeCells>
  <pageMargins left="1" right="1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9E228-9466-F040-98C1-2B1382827572}">
  <sheetPr>
    <outlinePr summaryBelow="0"/>
  </sheetPr>
  <dimension ref="A1:AA13"/>
  <sheetViews>
    <sheetView showGridLines="0" tabSelected="1" topLeftCell="M4" workbookViewId="0">
      <selection activeCell="AA11" sqref="AA11"/>
    </sheetView>
  </sheetViews>
  <sheetFormatPr baseColWidth="10" defaultRowHeight="15" x14ac:dyDescent="0.2"/>
  <cols>
    <col min="1" max="2" width="3" customWidth="1"/>
    <col min="3" max="3" width="40.5" customWidth="1"/>
    <col min="4" max="4" width="10.6640625" customWidth="1"/>
    <col min="5" max="5" width="12.1640625" customWidth="1"/>
    <col min="6" max="6" width="11.33203125" customWidth="1"/>
    <col min="7" max="7" width="14.33203125" customWidth="1"/>
    <col min="8" max="8" width="12.1640625" customWidth="1"/>
    <col min="9" max="9" width="11.33203125" customWidth="1"/>
    <col min="10" max="10" width="14.33203125" customWidth="1"/>
    <col min="11" max="11" width="12.1640625" customWidth="1"/>
    <col min="12" max="12" width="11.33203125" customWidth="1"/>
    <col min="13" max="13" width="14.33203125" customWidth="1"/>
    <col min="14" max="14" width="12.1640625" customWidth="1"/>
    <col min="15" max="15" width="11.33203125" customWidth="1"/>
    <col min="16" max="16" width="14.33203125" customWidth="1"/>
    <col min="17" max="17" width="12.1640625" customWidth="1"/>
    <col min="18" max="18" width="11.33203125" customWidth="1"/>
    <col min="19" max="19" width="14.33203125" customWidth="1"/>
    <col min="20" max="20" width="12.1640625" customWidth="1"/>
    <col min="21" max="21" width="11.33203125" customWidth="1"/>
    <col min="22" max="22" width="14.33203125" customWidth="1"/>
    <col min="23" max="23" width="12.1640625" customWidth="1"/>
    <col min="24" max="24" width="11.33203125" customWidth="1"/>
  </cols>
  <sheetData>
    <row r="1" spans="1:27" ht="15" customHeight="1" x14ac:dyDescent="0.2">
      <c r="A1" s="5" t="s">
        <v>0</v>
      </c>
      <c r="B1" s="5"/>
      <c r="C1" s="5"/>
      <c r="D1" s="5"/>
    </row>
    <row r="2" spans="1:27" ht="15" customHeight="1" x14ac:dyDescent="0.2">
      <c r="A2" s="5" t="s">
        <v>1</v>
      </c>
      <c r="B2" s="5"/>
      <c r="C2" s="5"/>
      <c r="D2" s="5"/>
    </row>
    <row r="3" spans="1:27" ht="15" customHeight="1" x14ac:dyDescent="0.2">
      <c r="A3" s="5"/>
      <c r="B3" s="5"/>
      <c r="C3" s="5"/>
      <c r="D3" s="5"/>
    </row>
    <row r="4" spans="1:27" ht="15" customHeight="1" x14ac:dyDescent="0.2">
      <c r="D4" s="1" t="s">
        <v>2</v>
      </c>
      <c r="E4" s="1" t="s">
        <v>2</v>
      </c>
      <c r="F4" s="1" t="s">
        <v>2</v>
      </c>
      <c r="G4" s="1" t="s">
        <v>6</v>
      </c>
      <c r="H4" s="1" t="s">
        <v>6</v>
      </c>
      <c r="I4" s="1" t="s">
        <v>6</v>
      </c>
      <c r="J4" s="1" t="s">
        <v>3</v>
      </c>
      <c r="K4" s="1" t="s">
        <v>3</v>
      </c>
      <c r="L4" s="1" t="s">
        <v>3</v>
      </c>
      <c r="M4" s="1" t="s">
        <v>7</v>
      </c>
      <c r="N4" s="1" t="s">
        <v>7</v>
      </c>
      <c r="O4" s="1" t="s">
        <v>7</v>
      </c>
      <c r="P4" s="1" t="s">
        <v>4</v>
      </c>
      <c r="Q4" s="1" t="s">
        <v>4</v>
      </c>
      <c r="R4" s="1" t="s">
        <v>4</v>
      </c>
      <c r="S4" s="1" t="s">
        <v>8</v>
      </c>
      <c r="T4" s="1" t="s">
        <v>8</v>
      </c>
      <c r="U4" s="1" t="s">
        <v>8</v>
      </c>
      <c r="V4" s="1" t="s">
        <v>5</v>
      </c>
      <c r="W4" s="1" t="s">
        <v>5</v>
      </c>
      <c r="X4" s="1" t="s">
        <v>5</v>
      </c>
    </row>
    <row r="5" spans="1:27" ht="15" customHeight="1" x14ac:dyDescent="0.2">
      <c r="D5" s="1" t="s">
        <v>9</v>
      </c>
      <c r="E5" s="1" t="s">
        <v>9</v>
      </c>
      <c r="F5" s="1" t="s">
        <v>9</v>
      </c>
      <c r="G5" s="1" t="s">
        <v>9</v>
      </c>
      <c r="H5" s="1" t="s">
        <v>9</v>
      </c>
      <c r="I5" s="1" t="s">
        <v>9</v>
      </c>
      <c r="J5" s="1" t="s">
        <v>9</v>
      </c>
      <c r="K5" s="1" t="s">
        <v>9</v>
      </c>
      <c r="L5" s="1" t="s">
        <v>9</v>
      </c>
      <c r="M5" s="1" t="s">
        <v>9</v>
      </c>
      <c r="N5" s="1" t="s">
        <v>9</v>
      </c>
      <c r="O5" s="1" t="s">
        <v>9</v>
      </c>
      <c r="P5" s="1" t="s">
        <v>9</v>
      </c>
      <c r="Q5" s="1" t="s">
        <v>9</v>
      </c>
      <c r="R5" s="1" t="s">
        <v>9</v>
      </c>
      <c r="S5" s="1" t="s">
        <v>9</v>
      </c>
      <c r="T5" s="1" t="s">
        <v>9</v>
      </c>
      <c r="U5" s="1" t="s">
        <v>9</v>
      </c>
      <c r="V5" s="1" t="s">
        <v>9</v>
      </c>
      <c r="W5" s="1" t="s">
        <v>9</v>
      </c>
      <c r="X5" s="1" t="s">
        <v>9</v>
      </c>
    </row>
    <row r="6" spans="1:27" ht="15" customHeight="1" x14ac:dyDescent="0.2">
      <c r="D6" s="2" t="s">
        <v>10</v>
      </c>
      <c r="E6" s="2" t="s">
        <v>12</v>
      </c>
      <c r="F6" s="1" t="s">
        <v>14</v>
      </c>
      <c r="G6" s="2" t="s">
        <v>10</v>
      </c>
      <c r="H6" s="2" t="s">
        <v>12</v>
      </c>
      <c r="I6" s="1" t="s">
        <v>14</v>
      </c>
      <c r="J6" s="2" t="s">
        <v>10</v>
      </c>
      <c r="K6" s="2" t="s">
        <v>12</v>
      </c>
      <c r="L6" s="1" t="s">
        <v>14</v>
      </c>
      <c r="M6" s="2" t="s">
        <v>10</v>
      </c>
      <c r="N6" s="2" t="s">
        <v>12</v>
      </c>
      <c r="O6" s="1" t="s">
        <v>14</v>
      </c>
      <c r="P6" s="2" t="s">
        <v>10</v>
      </c>
      <c r="Q6" s="2" t="s">
        <v>12</v>
      </c>
      <c r="R6" s="1" t="s">
        <v>14</v>
      </c>
      <c r="S6" s="2" t="s">
        <v>10</v>
      </c>
      <c r="T6" s="2" t="s">
        <v>12</v>
      </c>
      <c r="U6" s="1" t="s">
        <v>14</v>
      </c>
      <c r="V6" s="2" t="s">
        <v>10</v>
      </c>
      <c r="W6" s="2" t="s">
        <v>12</v>
      </c>
      <c r="X6" s="1" t="s">
        <v>14</v>
      </c>
      <c r="Y6" s="9" t="s">
        <v>28</v>
      </c>
      <c r="Z6" s="9" t="s">
        <v>29</v>
      </c>
      <c r="AA6" s="9" t="s">
        <v>27</v>
      </c>
    </row>
    <row r="7" spans="1:27" ht="15" customHeight="1" x14ac:dyDescent="0.2">
      <c r="A7" s="6" t="s">
        <v>15</v>
      </c>
      <c r="B7" s="6"/>
      <c r="C7" s="6"/>
      <c r="D7" s="3">
        <v>12281</v>
      </c>
      <c r="E7" s="3">
        <v>8549</v>
      </c>
      <c r="F7" s="4">
        <v>0.69611595146975003</v>
      </c>
      <c r="G7" s="3">
        <v>12119</v>
      </c>
      <c r="H7" s="3">
        <v>8510</v>
      </c>
      <c r="I7" s="4">
        <v>0.70220315207525374</v>
      </c>
      <c r="J7" s="3">
        <v>12653</v>
      </c>
      <c r="K7" s="3">
        <v>8676</v>
      </c>
      <c r="L7" s="4">
        <v>0.68568718880897805</v>
      </c>
      <c r="M7" s="3">
        <v>10924</v>
      </c>
      <c r="N7" s="3">
        <v>8590</v>
      </c>
      <c r="O7" s="4">
        <v>0.78634199926766757</v>
      </c>
      <c r="P7" s="3">
        <v>13325</v>
      </c>
      <c r="Q7" s="3">
        <v>9992</v>
      </c>
      <c r="R7" s="4">
        <v>0.74986866791744844</v>
      </c>
      <c r="S7" s="3">
        <v>14233</v>
      </c>
      <c r="T7" s="3">
        <v>10634</v>
      </c>
      <c r="U7" s="4">
        <v>0.7471369352912246</v>
      </c>
      <c r="V7" s="3">
        <v>13676</v>
      </c>
      <c r="W7" s="3">
        <v>9723</v>
      </c>
      <c r="X7" s="4">
        <v>0.71095349517402751</v>
      </c>
      <c r="Y7" s="10">
        <f>SUM(D7+G7+J7+M7+P7+S7+V7)</f>
        <v>89211</v>
      </c>
      <c r="Z7" s="10">
        <f>SUM(E7+H7+K7+N7+Q7+T7+W7)</f>
        <v>64674</v>
      </c>
      <c r="AA7" s="11">
        <f>SUM(Z7/Y7)</f>
        <v>0.72495544271446344</v>
      </c>
    </row>
    <row r="8" spans="1:27" ht="15" customHeight="1" x14ac:dyDescent="0.2">
      <c r="A8" s="1"/>
      <c r="B8" s="12" t="s">
        <v>16</v>
      </c>
      <c r="C8" s="13"/>
      <c r="D8" s="3">
        <v>5616</v>
      </c>
      <c r="E8" s="3">
        <v>3727</v>
      </c>
      <c r="F8" s="4">
        <v>0.66363960113960119</v>
      </c>
      <c r="G8" s="3">
        <v>6453</v>
      </c>
      <c r="H8" s="3">
        <v>4415</v>
      </c>
      <c r="I8" s="4">
        <v>0.68417790175112347</v>
      </c>
      <c r="J8" s="3">
        <v>6503</v>
      </c>
      <c r="K8" s="3">
        <v>4323</v>
      </c>
      <c r="L8" s="4">
        <v>0.66477010610487464</v>
      </c>
      <c r="M8" s="3">
        <v>6324</v>
      </c>
      <c r="N8" s="3">
        <v>4980</v>
      </c>
      <c r="O8" s="4">
        <v>0.78747628083491461</v>
      </c>
      <c r="P8" s="3">
        <v>8679</v>
      </c>
      <c r="Q8" s="3">
        <v>6375</v>
      </c>
      <c r="R8" s="4">
        <v>0.73453162806774974</v>
      </c>
      <c r="S8" s="3">
        <v>10615</v>
      </c>
      <c r="T8" s="3">
        <v>7767</v>
      </c>
      <c r="U8" s="4">
        <v>0.73170042392840318</v>
      </c>
      <c r="V8" s="3">
        <v>10387</v>
      </c>
      <c r="W8" s="3">
        <v>7283</v>
      </c>
      <c r="X8" s="4">
        <v>0.70116491768556855</v>
      </c>
      <c r="Y8" s="10">
        <f>SUM(D8+G8+J8+M8+P8+S8+V8)</f>
        <v>54577</v>
      </c>
      <c r="Z8" s="10">
        <f>SUM(E8+H8+K8+N8+Q8+T8+W8)</f>
        <v>38870</v>
      </c>
      <c r="AA8" s="11">
        <f>SUM(Z8/Y8)</f>
        <v>0.71220477490517986</v>
      </c>
    </row>
    <row r="9" spans="1:27" ht="15" customHeight="1" x14ac:dyDescent="0.2">
      <c r="A9" s="1"/>
      <c r="B9" s="12" t="s">
        <v>21</v>
      </c>
      <c r="C9" s="13"/>
      <c r="D9" s="3">
        <v>5169</v>
      </c>
      <c r="E9" s="3">
        <v>3766</v>
      </c>
      <c r="F9" s="4">
        <v>0.72857419230025144</v>
      </c>
      <c r="G9" s="3">
        <v>4254</v>
      </c>
      <c r="H9" s="3">
        <v>3109</v>
      </c>
      <c r="I9" s="4">
        <v>0.73084156088387398</v>
      </c>
      <c r="J9" s="3">
        <v>4803</v>
      </c>
      <c r="K9" s="3">
        <v>3419</v>
      </c>
      <c r="L9" s="4">
        <v>0.71184676244014156</v>
      </c>
      <c r="M9" s="3">
        <v>3223</v>
      </c>
      <c r="N9" s="3">
        <v>2561</v>
      </c>
      <c r="O9" s="4">
        <v>0.79460130313372634</v>
      </c>
      <c r="P9" s="3">
        <v>2759</v>
      </c>
      <c r="Q9" s="3">
        <v>2164</v>
      </c>
      <c r="R9" s="4">
        <v>0.78434215295396881</v>
      </c>
      <c r="S9" s="3">
        <v>1413</v>
      </c>
      <c r="T9" s="3">
        <v>1140</v>
      </c>
      <c r="U9" s="4">
        <v>0.80679405520169856</v>
      </c>
      <c r="V9" s="3">
        <v>1225</v>
      </c>
      <c r="W9" s="3">
        <v>915</v>
      </c>
      <c r="X9" s="4">
        <v>0.74693877551020404</v>
      </c>
      <c r="Y9" s="10">
        <f>SUM(D9+G9+J9+M9+P9+S9+V9)</f>
        <v>22846</v>
      </c>
      <c r="Z9" s="10">
        <f>SUM(E9+H9+K9+N9+Q9+T9+W9)</f>
        <v>17074</v>
      </c>
      <c r="AA9" s="11">
        <f>SUM(Z9/Y9)</f>
        <v>0.74735183401908434</v>
      </c>
    </row>
    <row r="10" spans="1:27" ht="15" customHeight="1" x14ac:dyDescent="0.2">
      <c r="A10" s="1"/>
      <c r="B10" s="6" t="s">
        <v>23</v>
      </c>
      <c r="C10" s="6"/>
      <c r="D10" s="3">
        <v>1366</v>
      </c>
      <c r="E10" s="3">
        <v>984</v>
      </c>
      <c r="F10" s="4">
        <v>0.72035139092240119</v>
      </c>
      <c r="G10" s="3">
        <v>1350</v>
      </c>
      <c r="H10" s="3">
        <v>955</v>
      </c>
      <c r="I10" s="4">
        <v>0.70740740740740737</v>
      </c>
      <c r="J10" s="3">
        <v>1311</v>
      </c>
      <c r="K10" s="3">
        <v>918</v>
      </c>
      <c r="L10" s="4">
        <v>0.70022883295194505</v>
      </c>
      <c r="M10" s="3">
        <v>1325</v>
      </c>
      <c r="N10" s="3">
        <v>1015</v>
      </c>
      <c r="O10" s="4">
        <v>0.76603773584905666</v>
      </c>
      <c r="P10" s="3">
        <v>1767</v>
      </c>
      <c r="Q10" s="3">
        <v>1393</v>
      </c>
      <c r="R10" s="4">
        <v>0.78834182229767968</v>
      </c>
      <c r="S10" s="3">
        <v>2124</v>
      </c>
      <c r="T10" s="3">
        <v>1675</v>
      </c>
      <c r="U10" s="4">
        <v>0.78860640301318263</v>
      </c>
      <c r="V10" s="3">
        <v>1990</v>
      </c>
      <c r="W10" s="3">
        <v>1487</v>
      </c>
      <c r="X10" s="4">
        <v>0.7472361809045226</v>
      </c>
      <c r="Y10" s="10">
        <f>SUM(D10+G10+J10+M10+P10+S10+V10)</f>
        <v>11233</v>
      </c>
      <c r="Z10" s="10">
        <f>SUM(E10+H10+K10+N10+Q10+T10+W10)</f>
        <v>8427</v>
      </c>
      <c r="AA10" s="11">
        <f>SUM(Z10/Y10)</f>
        <v>0.75020030267960469</v>
      </c>
    </row>
    <row r="11" spans="1:27" ht="15" customHeight="1" x14ac:dyDescent="0.2">
      <c r="A11" s="1"/>
      <c r="B11" s="6" t="s">
        <v>24</v>
      </c>
      <c r="C11" s="6"/>
      <c r="D11" s="3">
        <v>63</v>
      </c>
      <c r="E11" s="3">
        <v>22</v>
      </c>
      <c r="F11" s="4">
        <v>0.34920634920634919</v>
      </c>
      <c r="G11" s="3">
        <v>62</v>
      </c>
      <c r="H11" s="3">
        <v>31</v>
      </c>
      <c r="I11" s="4">
        <v>0.5</v>
      </c>
      <c r="J11" s="3">
        <v>36</v>
      </c>
      <c r="K11" s="3">
        <v>16</v>
      </c>
      <c r="L11" s="4">
        <v>0.44444444444444442</v>
      </c>
      <c r="M11" s="3">
        <v>52</v>
      </c>
      <c r="N11" s="3">
        <v>34</v>
      </c>
      <c r="O11" s="4">
        <v>0.65384615384615385</v>
      </c>
      <c r="P11" s="3">
        <v>120</v>
      </c>
      <c r="Q11" s="3">
        <v>60</v>
      </c>
      <c r="R11" s="4">
        <v>0.5</v>
      </c>
      <c r="S11" s="3">
        <v>81</v>
      </c>
      <c r="T11" s="3">
        <v>52</v>
      </c>
      <c r="U11" s="4">
        <v>0.64197530864197527</v>
      </c>
      <c r="V11" s="3">
        <v>74</v>
      </c>
      <c r="W11" s="3">
        <v>38</v>
      </c>
      <c r="X11" s="4">
        <v>0.51351351351351349</v>
      </c>
      <c r="Y11" s="10">
        <f>SUM(D11+G11+J11+M11+P11+P11+S11+V11)</f>
        <v>608</v>
      </c>
      <c r="Z11" s="10">
        <f>SUM(E11+H11+K11+N11+Q11+T11+W11)</f>
        <v>253</v>
      </c>
      <c r="AA11" s="11">
        <f>SUM(Z11/Y11)</f>
        <v>0.41611842105263158</v>
      </c>
    </row>
    <row r="12" spans="1:27" ht="15" customHeight="1" x14ac:dyDescent="0.2">
      <c r="A12" s="5"/>
      <c r="B12" s="5"/>
      <c r="C12" s="5"/>
      <c r="D12" s="5"/>
      <c r="AA12" s="14"/>
    </row>
    <row r="13" spans="1:27" ht="15" customHeight="1" x14ac:dyDescent="0.2">
      <c r="A13" s="5" t="s">
        <v>25</v>
      </c>
      <c r="B13" s="5"/>
      <c r="C13" s="5"/>
      <c r="D13" s="5"/>
    </row>
  </sheetData>
  <mergeCells count="10">
    <mergeCell ref="B10:C10"/>
    <mergeCell ref="B11:C11"/>
    <mergeCell ref="A12:D12"/>
    <mergeCell ref="A13:D13"/>
    <mergeCell ref="A1:D1"/>
    <mergeCell ref="A2:D2"/>
    <mergeCell ref="A3:D3"/>
    <mergeCell ref="A7:C7"/>
    <mergeCell ref="B8:C8"/>
    <mergeCell ref="B9:C9"/>
  </mergeCells>
  <pageMargins left="1" right="1" top="1" bottom="1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8792-FA1C-C34B-B409-A96961215B42}">
  <sheetPr>
    <outlinePr summaryBelow="0"/>
  </sheetPr>
  <dimension ref="A1:X31"/>
  <sheetViews>
    <sheetView showGridLines="0" topLeftCell="A3" workbookViewId="0">
      <selection activeCell="F36" sqref="F36"/>
    </sheetView>
  </sheetViews>
  <sheetFormatPr baseColWidth="10" defaultRowHeight="15" x14ac:dyDescent="0.2"/>
  <cols>
    <col min="1" max="2" width="3" customWidth="1"/>
    <col min="3" max="3" width="40.5" customWidth="1"/>
    <col min="4" max="4" width="10.6640625" customWidth="1"/>
    <col min="5" max="5" width="12.1640625" customWidth="1"/>
    <col min="6" max="6" width="11.33203125" customWidth="1"/>
    <col min="7" max="7" width="14.33203125" customWidth="1"/>
    <col min="8" max="8" width="12.1640625" customWidth="1"/>
    <col min="9" max="9" width="11.33203125" customWidth="1"/>
    <col min="10" max="10" width="14.33203125" customWidth="1"/>
    <col min="11" max="11" width="12.1640625" customWidth="1"/>
    <col min="12" max="12" width="11.33203125" customWidth="1"/>
    <col min="13" max="13" width="14.33203125" customWidth="1"/>
    <col min="14" max="14" width="12.1640625" customWidth="1"/>
    <col min="15" max="15" width="11.33203125" customWidth="1"/>
    <col min="16" max="16" width="14.33203125" customWidth="1"/>
    <col min="17" max="17" width="12.1640625" customWidth="1"/>
    <col min="18" max="18" width="11.33203125" customWidth="1"/>
    <col min="19" max="19" width="14.33203125" customWidth="1"/>
    <col min="20" max="20" width="12.1640625" customWidth="1"/>
    <col min="21" max="21" width="11.33203125" customWidth="1"/>
    <col min="22" max="22" width="14.33203125" customWidth="1"/>
    <col min="23" max="23" width="12.1640625" customWidth="1"/>
    <col min="24" max="24" width="11.33203125" customWidth="1"/>
  </cols>
  <sheetData>
    <row r="1" spans="1:24" ht="15" customHeight="1" x14ac:dyDescent="0.2">
      <c r="A1" s="5" t="s">
        <v>0</v>
      </c>
      <c r="B1" s="5"/>
      <c r="C1" s="5"/>
      <c r="D1" s="5"/>
    </row>
    <row r="2" spans="1:24" ht="15" customHeight="1" x14ac:dyDescent="0.2">
      <c r="A2" s="5" t="s">
        <v>1</v>
      </c>
      <c r="B2" s="5"/>
      <c r="C2" s="5"/>
      <c r="D2" s="5"/>
    </row>
    <row r="3" spans="1:24" ht="15" customHeight="1" x14ac:dyDescent="0.2">
      <c r="A3" s="5"/>
      <c r="B3" s="5"/>
      <c r="C3" s="5"/>
      <c r="D3" s="5"/>
    </row>
    <row r="4" spans="1:24" ht="15" customHeight="1" x14ac:dyDescent="0.2">
      <c r="D4" s="1" t="s">
        <v>2</v>
      </c>
      <c r="E4" s="1" t="s">
        <v>2</v>
      </c>
      <c r="F4" s="1" t="s">
        <v>2</v>
      </c>
      <c r="G4" s="1" t="s">
        <v>6</v>
      </c>
      <c r="H4" s="1" t="s">
        <v>6</v>
      </c>
      <c r="I4" s="1" t="s">
        <v>6</v>
      </c>
      <c r="J4" s="1" t="s">
        <v>3</v>
      </c>
      <c r="K4" s="1" t="s">
        <v>3</v>
      </c>
      <c r="L4" s="1" t="s">
        <v>3</v>
      </c>
      <c r="M4" s="1" t="s">
        <v>7</v>
      </c>
      <c r="N4" s="1" t="s">
        <v>7</v>
      </c>
      <c r="O4" s="1" t="s">
        <v>7</v>
      </c>
      <c r="P4" s="1" t="s">
        <v>4</v>
      </c>
      <c r="Q4" s="1" t="s">
        <v>4</v>
      </c>
      <c r="R4" s="1" t="s">
        <v>4</v>
      </c>
      <c r="S4" s="1" t="s">
        <v>8</v>
      </c>
      <c r="T4" s="1" t="s">
        <v>8</v>
      </c>
      <c r="U4" s="1" t="s">
        <v>8</v>
      </c>
      <c r="V4" s="1" t="s">
        <v>5</v>
      </c>
      <c r="W4" s="1" t="s">
        <v>5</v>
      </c>
      <c r="X4" s="1" t="s">
        <v>5</v>
      </c>
    </row>
    <row r="5" spans="1:24" ht="15" customHeight="1" x14ac:dyDescent="0.2">
      <c r="D5" s="1" t="s">
        <v>9</v>
      </c>
      <c r="E5" s="1" t="s">
        <v>9</v>
      </c>
      <c r="F5" s="1" t="s">
        <v>9</v>
      </c>
      <c r="G5" s="1" t="s">
        <v>9</v>
      </c>
      <c r="H5" s="1" t="s">
        <v>9</v>
      </c>
      <c r="I5" s="1" t="s">
        <v>9</v>
      </c>
      <c r="J5" s="1" t="s">
        <v>9</v>
      </c>
      <c r="K5" s="1" t="s">
        <v>9</v>
      </c>
      <c r="L5" s="1" t="s">
        <v>9</v>
      </c>
      <c r="M5" s="1" t="s">
        <v>9</v>
      </c>
      <c r="N5" s="1" t="s">
        <v>9</v>
      </c>
      <c r="O5" s="1" t="s">
        <v>9</v>
      </c>
      <c r="P5" s="1" t="s">
        <v>9</v>
      </c>
      <c r="Q5" s="1" t="s">
        <v>9</v>
      </c>
      <c r="R5" s="1" t="s">
        <v>9</v>
      </c>
      <c r="S5" s="1" t="s">
        <v>9</v>
      </c>
      <c r="T5" s="1" t="s">
        <v>9</v>
      </c>
      <c r="U5" s="1" t="s">
        <v>9</v>
      </c>
      <c r="V5" s="1" t="s">
        <v>9</v>
      </c>
      <c r="W5" s="1" t="s">
        <v>9</v>
      </c>
      <c r="X5" s="1" t="s">
        <v>9</v>
      </c>
    </row>
    <row r="6" spans="1:24" ht="15" customHeight="1" x14ac:dyDescent="0.2">
      <c r="D6" s="2" t="s">
        <v>10</v>
      </c>
      <c r="E6" s="2" t="s">
        <v>12</v>
      </c>
      <c r="F6" s="1" t="s">
        <v>14</v>
      </c>
      <c r="G6" s="2" t="s">
        <v>10</v>
      </c>
      <c r="H6" s="2" t="s">
        <v>12</v>
      </c>
      <c r="I6" s="1" t="s">
        <v>14</v>
      </c>
      <c r="J6" s="2" t="s">
        <v>10</v>
      </c>
      <c r="K6" s="2" t="s">
        <v>12</v>
      </c>
      <c r="L6" s="1" t="s">
        <v>14</v>
      </c>
      <c r="M6" s="2" t="s">
        <v>10</v>
      </c>
      <c r="N6" s="2" t="s">
        <v>12</v>
      </c>
      <c r="O6" s="1" t="s">
        <v>14</v>
      </c>
      <c r="P6" s="2" t="s">
        <v>10</v>
      </c>
      <c r="Q6" s="2" t="s">
        <v>12</v>
      </c>
      <c r="R6" s="1" t="s">
        <v>14</v>
      </c>
      <c r="S6" s="2" t="s">
        <v>10</v>
      </c>
      <c r="T6" s="2" t="s">
        <v>12</v>
      </c>
      <c r="U6" s="1" t="s">
        <v>14</v>
      </c>
      <c r="V6" s="2" t="s">
        <v>10</v>
      </c>
      <c r="W6" s="2" t="s">
        <v>12</v>
      </c>
      <c r="X6" s="1" t="s">
        <v>14</v>
      </c>
    </row>
    <row r="7" spans="1:24" ht="15" customHeight="1" x14ac:dyDescent="0.2">
      <c r="A7" s="6" t="s">
        <v>15</v>
      </c>
      <c r="B7" s="6"/>
      <c r="C7" s="6"/>
      <c r="D7" s="3">
        <v>12281</v>
      </c>
      <c r="E7" s="3">
        <v>8549</v>
      </c>
      <c r="F7" s="4">
        <v>0.69611595146975003</v>
      </c>
      <c r="G7" s="3">
        <v>12119</v>
      </c>
      <c r="H7" s="3">
        <v>8510</v>
      </c>
      <c r="I7" s="4">
        <v>0.70220315207525374</v>
      </c>
      <c r="J7" s="3">
        <v>12653</v>
      </c>
      <c r="K7" s="3">
        <v>8676</v>
      </c>
      <c r="L7" s="4">
        <v>0.68568718880897805</v>
      </c>
      <c r="M7" s="3">
        <v>10924</v>
      </c>
      <c r="N7" s="3">
        <v>8590</v>
      </c>
      <c r="O7" s="4">
        <v>0.78634199926766757</v>
      </c>
      <c r="P7" s="3">
        <v>13325</v>
      </c>
      <c r="Q7" s="3">
        <v>9992</v>
      </c>
      <c r="R7" s="4">
        <v>0.74986866791744844</v>
      </c>
      <c r="S7" s="3">
        <v>14233</v>
      </c>
      <c r="T7" s="3">
        <v>10634</v>
      </c>
      <c r="U7" s="4">
        <v>0.7471369352912246</v>
      </c>
      <c r="V7" s="3">
        <v>13676</v>
      </c>
      <c r="W7" s="3">
        <v>9723</v>
      </c>
      <c r="X7" s="4">
        <v>0.71095349517402751</v>
      </c>
    </row>
    <row r="8" spans="1:24" ht="15" customHeight="1" x14ac:dyDescent="0.2">
      <c r="A8" s="1"/>
      <c r="B8" s="12" t="s">
        <v>16</v>
      </c>
      <c r="C8" s="13"/>
      <c r="D8" s="3">
        <v>5616</v>
      </c>
      <c r="E8" s="3">
        <v>3727</v>
      </c>
      <c r="F8" s="4">
        <v>0.66363960113960119</v>
      </c>
      <c r="G8" s="3">
        <v>6453</v>
      </c>
      <c r="H8" s="3">
        <v>4415</v>
      </c>
      <c r="I8" s="4">
        <v>0.68417790175112347</v>
      </c>
      <c r="J8" s="3">
        <v>6503</v>
      </c>
      <c r="K8" s="3">
        <v>4323</v>
      </c>
      <c r="L8" s="4">
        <v>0.66477010610487464</v>
      </c>
      <c r="M8" s="3">
        <v>6324</v>
      </c>
      <c r="N8" s="3">
        <v>4980</v>
      </c>
      <c r="O8" s="4">
        <v>0.78747628083491461</v>
      </c>
      <c r="P8" s="3">
        <v>8679</v>
      </c>
      <c r="Q8" s="3">
        <v>6375</v>
      </c>
      <c r="R8" s="4">
        <v>0.73453162806774974</v>
      </c>
      <c r="S8" s="3">
        <v>10615</v>
      </c>
      <c r="T8" s="3">
        <v>7767</v>
      </c>
      <c r="U8" s="4">
        <v>0.73170042392840318</v>
      </c>
      <c r="V8" s="3">
        <v>10387</v>
      </c>
      <c r="W8" s="3">
        <v>7283</v>
      </c>
      <c r="X8" s="4">
        <v>0.70116491768556855</v>
      </c>
    </row>
    <row r="9" spans="1:24" ht="15" customHeight="1" x14ac:dyDescent="0.2">
      <c r="A9" s="1"/>
      <c r="B9" s="1"/>
      <c r="C9" s="1" t="s">
        <v>17</v>
      </c>
      <c r="D9" s="3">
        <v>3150</v>
      </c>
      <c r="E9" s="3">
        <v>2117</v>
      </c>
      <c r="F9" s="4">
        <v>0.67206349206349203</v>
      </c>
      <c r="G9" s="3">
        <v>3590</v>
      </c>
      <c r="H9" s="3">
        <v>2490</v>
      </c>
      <c r="I9" s="4">
        <v>0.69359331476323116</v>
      </c>
      <c r="J9" s="3">
        <v>3547</v>
      </c>
      <c r="K9" s="3">
        <v>2385</v>
      </c>
      <c r="L9" s="4">
        <v>0.67239921060050745</v>
      </c>
      <c r="M9" s="3">
        <v>3464</v>
      </c>
      <c r="N9" s="3">
        <v>2744</v>
      </c>
      <c r="O9" s="4">
        <v>0.79214780600461898</v>
      </c>
      <c r="P9" s="3">
        <v>4869</v>
      </c>
      <c r="Q9" s="3">
        <v>3604</v>
      </c>
      <c r="R9" s="4">
        <v>0.74019305812281788</v>
      </c>
      <c r="S9" s="3">
        <v>6036</v>
      </c>
      <c r="T9" s="3">
        <v>4443</v>
      </c>
      <c r="U9" s="4">
        <v>0.73608349900596426</v>
      </c>
      <c r="V9" s="3">
        <v>5891</v>
      </c>
      <c r="W9" s="3">
        <v>4164</v>
      </c>
      <c r="X9" s="4">
        <v>0.70684094381259543</v>
      </c>
    </row>
    <row r="10" spans="1:24" ht="15" customHeight="1" x14ac:dyDescent="0.2">
      <c r="A10" s="1"/>
      <c r="B10" s="1"/>
      <c r="C10" s="1" t="s">
        <v>18</v>
      </c>
      <c r="D10" s="3">
        <v>2388</v>
      </c>
      <c r="E10" s="3">
        <v>1552</v>
      </c>
      <c r="F10" s="4">
        <v>0.64991624790619762</v>
      </c>
      <c r="G10" s="3">
        <v>2782</v>
      </c>
      <c r="H10" s="3">
        <v>1859</v>
      </c>
      <c r="I10" s="4">
        <v>0.66822429906542058</v>
      </c>
      <c r="J10" s="3">
        <v>2868</v>
      </c>
      <c r="K10" s="3">
        <v>1881</v>
      </c>
      <c r="L10" s="4">
        <v>0.65585774058577406</v>
      </c>
      <c r="M10" s="3">
        <v>2756</v>
      </c>
      <c r="N10" s="3">
        <v>2144</v>
      </c>
      <c r="O10" s="4">
        <v>0.77793904208998543</v>
      </c>
      <c r="P10" s="3">
        <v>3675</v>
      </c>
      <c r="Q10" s="3">
        <v>2662</v>
      </c>
      <c r="R10" s="4">
        <v>0.72435374149659859</v>
      </c>
      <c r="S10" s="3">
        <v>4414</v>
      </c>
      <c r="T10" s="3">
        <v>3190</v>
      </c>
      <c r="U10" s="4">
        <v>0.72270049841413686</v>
      </c>
      <c r="V10" s="3">
        <v>4314</v>
      </c>
      <c r="W10" s="3">
        <v>2975</v>
      </c>
      <c r="X10" s="4">
        <v>0.68961520630505335</v>
      </c>
    </row>
    <row r="11" spans="1:24" ht="15" customHeight="1" x14ac:dyDescent="0.2">
      <c r="A11" s="1"/>
      <c r="B11" s="1"/>
      <c r="C11" s="1" t="s">
        <v>19</v>
      </c>
      <c r="D11" s="3"/>
      <c r="E11" s="3"/>
      <c r="F11" s="4"/>
      <c r="G11" s="3"/>
      <c r="H11" s="3"/>
      <c r="I11" s="4"/>
      <c r="J11" s="3"/>
      <c r="K11" s="3"/>
      <c r="L11" s="4"/>
      <c r="M11" s="3">
        <v>1</v>
      </c>
      <c r="N11" s="3">
        <v>0</v>
      </c>
      <c r="O11" s="4">
        <v>0</v>
      </c>
      <c r="P11" s="3">
        <v>3</v>
      </c>
      <c r="Q11" s="3">
        <v>2</v>
      </c>
      <c r="R11" s="4">
        <v>0.66666666666666663</v>
      </c>
      <c r="S11" s="3">
        <v>11</v>
      </c>
      <c r="T11" s="3">
        <v>7</v>
      </c>
      <c r="U11" s="4">
        <v>0.63636363636363635</v>
      </c>
      <c r="V11" s="3">
        <v>12</v>
      </c>
      <c r="W11" s="3">
        <v>7</v>
      </c>
      <c r="X11" s="4">
        <v>0.58333333333333337</v>
      </c>
    </row>
    <row r="12" spans="1:24" ht="15" customHeight="1" x14ac:dyDescent="0.2">
      <c r="A12" s="1"/>
      <c r="B12" s="1"/>
      <c r="C12" s="1" t="s">
        <v>20</v>
      </c>
      <c r="D12" s="3">
        <v>78</v>
      </c>
      <c r="E12" s="3">
        <v>58</v>
      </c>
      <c r="F12" s="4">
        <v>0.74358974358974361</v>
      </c>
      <c r="G12" s="3">
        <v>81</v>
      </c>
      <c r="H12" s="3">
        <v>66</v>
      </c>
      <c r="I12" s="4">
        <v>0.81481481481481477</v>
      </c>
      <c r="J12" s="3">
        <v>88</v>
      </c>
      <c r="K12" s="3">
        <v>57</v>
      </c>
      <c r="L12" s="4">
        <v>0.64772727272727271</v>
      </c>
      <c r="M12" s="3">
        <v>103</v>
      </c>
      <c r="N12" s="3">
        <v>92</v>
      </c>
      <c r="O12" s="4">
        <v>0.89320388349514568</v>
      </c>
      <c r="P12" s="3">
        <v>132</v>
      </c>
      <c r="Q12" s="3">
        <v>107</v>
      </c>
      <c r="R12" s="4">
        <v>0.81060606060606055</v>
      </c>
      <c r="S12" s="3">
        <v>154</v>
      </c>
      <c r="T12" s="3">
        <v>127</v>
      </c>
      <c r="U12" s="4">
        <v>0.82467532467532467</v>
      </c>
      <c r="V12" s="3">
        <v>170</v>
      </c>
      <c r="W12" s="3">
        <v>137</v>
      </c>
      <c r="X12" s="4">
        <v>0.80588235294117649</v>
      </c>
    </row>
    <row r="13" spans="1:24" ht="15" customHeight="1" x14ac:dyDescent="0.2">
      <c r="A13" s="1"/>
      <c r="B13" s="12" t="s">
        <v>21</v>
      </c>
      <c r="C13" s="13"/>
      <c r="D13" s="3">
        <v>5169</v>
      </c>
      <c r="E13" s="3">
        <v>3766</v>
      </c>
      <c r="F13" s="4">
        <v>0.72857419230025144</v>
      </c>
      <c r="G13" s="3">
        <v>4254</v>
      </c>
      <c r="H13" s="3">
        <v>3109</v>
      </c>
      <c r="I13" s="4">
        <v>0.73084156088387398</v>
      </c>
      <c r="J13" s="3">
        <v>4803</v>
      </c>
      <c r="K13" s="3">
        <v>3419</v>
      </c>
      <c r="L13" s="4">
        <v>0.71184676244014156</v>
      </c>
      <c r="M13" s="3">
        <v>3223</v>
      </c>
      <c r="N13" s="3">
        <v>2561</v>
      </c>
      <c r="O13" s="4">
        <v>0.79460130313372634</v>
      </c>
      <c r="P13" s="3">
        <v>2759</v>
      </c>
      <c r="Q13" s="3">
        <v>2164</v>
      </c>
      <c r="R13" s="4">
        <v>0.78434215295396881</v>
      </c>
      <c r="S13" s="3">
        <v>1413</v>
      </c>
      <c r="T13" s="3">
        <v>1140</v>
      </c>
      <c r="U13" s="4">
        <v>0.80679405520169856</v>
      </c>
      <c r="V13" s="3">
        <v>1225</v>
      </c>
      <c r="W13" s="3">
        <v>915</v>
      </c>
      <c r="X13" s="4">
        <v>0.74693877551020404</v>
      </c>
    </row>
    <row r="14" spans="1:24" ht="15" customHeight="1" x14ac:dyDescent="0.2">
      <c r="A14" s="1"/>
      <c r="B14" s="1"/>
      <c r="C14" s="1" t="s">
        <v>17</v>
      </c>
      <c r="D14" s="3">
        <v>2504</v>
      </c>
      <c r="E14" s="3">
        <v>1857</v>
      </c>
      <c r="F14" s="4">
        <v>0.74161341853035145</v>
      </c>
      <c r="G14" s="3">
        <v>2104</v>
      </c>
      <c r="H14" s="3">
        <v>1571</v>
      </c>
      <c r="I14" s="4">
        <v>0.74667300380228141</v>
      </c>
      <c r="J14" s="3">
        <v>2326</v>
      </c>
      <c r="K14" s="3">
        <v>1717</v>
      </c>
      <c r="L14" s="4">
        <v>0.73817712811693892</v>
      </c>
      <c r="M14" s="3">
        <v>1678</v>
      </c>
      <c r="N14" s="3">
        <v>1356</v>
      </c>
      <c r="O14" s="4">
        <v>0.80810488676996428</v>
      </c>
      <c r="P14" s="3">
        <v>1645</v>
      </c>
      <c r="Q14" s="3">
        <v>1314</v>
      </c>
      <c r="R14" s="4">
        <v>0.79878419452887539</v>
      </c>
      <c r="S14" s="3">
        <v>780</v>
      </c>
      <c r="T14" s="3">
        <v>641</v>
      </c>
      <c r="U14" s="4">
        <v>0.82179487179487176</v>
      </c>
      <c r="V14" s="3">
        <v>656</v>
      </c>
      <c r="W14" s="3">
        <v>497</v>
      </c>
      <c r="X14" s="4">
        <v>0.75762195121951215</v>
      </c>
    </row>
    <row r="15" spans="1:24" ht="15" customHeight="1" x14ac:dyDescent="0.2">
      <c r="A15" s="1"/>
      <c r="B15" s="1"/>
      <c r="C15" s="1" t="s">
        <v>18</v>
      </c>
      <c r="D15" s="3">
        <v>2574</v>
      </c>
      <c r="E15" s="3">
        <v>1835</v>
      </c>
      <c r="F15" s="4">
        <v>0.71289821289821287</v>
      </c>
      <c r="G15" s="3">
        <v>2085</v>
      </c>
      <c r="H15" s="3">
        <v>1485</v>
      </c>
      <c r="I15" s="4">
        <v>0.71223021582733814</v>
      </c>
      <c r="J15" s="3">
        <v>2406</v>
      </c>
      <c r="K15" s="3">
        <v>1647</v>
      </c>
      <c r="L15" s="4">
        <v>0.68453865336658359</v>
      </c>
      <c r="M15" s="3">
        <v>1482</v>
      </c>
      <c r="N15" s="3">
        <v>1149</v>
      </c>
      <c r="O15" s="4">
        <v>0.7753036437246964</v>
      </c>
      <c r="P15" s="3">
        <v>1051</v>
      </c>
      <c r="Q15" s="3">
        <v>797</v>
      </c>
      <c r="R15" s="4">
        <v>0.75832540437678397</v>
      </c>
      <c r="S15" s="3">
        <v>610</v>
      </c>
      <c r="T15" s="3">
        <v>479</v>
      </c>
      <c r="U15" s="4">
        <v>0.78524590163934427</v>
      </c>
      <c r="V15" s="3">
        <v>544</v>
      </c>
      <c r="W15" s="3">
        <v>398</v>
      </c>
      <c r="X15" s="4">
        <v>0.73161764705882348</v>
      </c>
    </row>
    <row r="16" spans="1:24" ht="15" customHeight="1" x14ac:dyDescent="0.2">
      <c r="A16" s="1"/>
      <c r="B16" s="1"/>
      <c r="C16" s="1" t="s">
        <v>19</v>
      </c>
      <c r="D16" s="3"/>
      <c r="E16" s="3"/>
      <c r="F16" s="4"/>
      <c r="G16" s="3"/>
      <c r="H16" s="3"/>
      <c r="I16" s="4"/>
      <c r="J16" s="3"/>
      <c r="K16" s="3"/>
      <c r="L16" s="4"/>
      <c r="M16" s="3"/>
      <c r="N16" s="3"/>
      <c r="O16" s="4"/>
      <c r="P16" s="3"/>
      <c r="Q16" s="3"/>
      <c r="R16" s="4"/>
      <c r="S16" s="3"/>
      <c r="T16" s="3"/>
      <c r="U16" s="4"/>
      <c r="V16" s="3">
        <v>4</v>
      </c>
      <c r="W16" s="3">
        <v>0</v>
      </c>
      <c r="X16" s="4">
        <v>0</v>
      </c>
    </row>
    <row r="17" spans="1:24" ht="15" customHeight="1" x14ac:dyDescent="0.2">
      <c r="A17" s="1"/>
      <c r="B17" s="1"/>
      <c r="C17" s="1" t="s">
        <v>20</v>
      </c>
      <c r="D17" s="3">
        <v>91</v>
      </c>
      <c r="E17" s="3">
        <v>74</v>
      </c>
      <c r="F17" s="4">
        <v>0.81318681318681318</v>
      </c>
      <c r="G17" s="3">
        <v>65</v>
      </c>
      <c r="H17" s="3">
        <v>53</v>
      </c>
      <c r="I17" s="4">
        <v>0.81538461538461537</v>
      </c>
      <c r="J17" s="3">
        <v>71</v>
      </c>
      <c r="K17" s="3">
        <v>55</v>
      </c>
      <c r="L17" s="4">
        <v>0.77464788732394363</v>
      </c>
      <c r="M17" s="3">
        <v>63</v>
      </c>
      <c r="N17" s="3">
        <v>56</v>
      </c>
      <c r="O17" s="4">
        <v>0.88888888888888884</v>
      </c>
      <c r="P17" s="3">
        <v>63</v>
      </c>
      <c r="Q17" s="3">
        <v>53</v>
      </c>
      <c r="R17" s="4">
        <v>0.84126984126984128</v>
      </c>
      <c r="S17" s="3">
        <v>23</v>
      </c>
      <c r="T17" s="3">
        <v>20</v>
      </c>
      <c r="U17" s="4">
        <v>0.86956521739130432</v>
      </c>
      <c r="V17" s="3">
        <v>21</v>
      </c>
      <c r="W17" s="3">
        <v>20</v>
      </c>
      <c r="X17" s="4">
        <v>0.95238095238095233</v>
      </c>
    </row>
    <row r="18" spans="1:24" ht="15" customHeight="1" x14ac:dyDescent="0.2">
      <c r="A18" s="1"/>
      <c r="B18" s="6" t="s">
        <v>22</v>
      </c>
      <c r="C18" s="6"/>
      <c r="D18" s="3">
        <v>67</v>
      </c>
      <c r="E18" s="3">
        <v>50</v>
      </c>
      <c r="F18" s="4">
        <v>0.74626865671641796</v>
      </c>
      <c r="G18" s="3"/>
      <c r="H18" s="3"/>
      <c r="I18" s="4"/>
      <c r="J18" s="3"/>
      <c r="K18" s="3"/>
      <c r="L18" s="4"/>
      <c r="M18" s="3"/>
      <c r="N18" s="3"/>
      <c r="O18" s="4"/>
      <c r="P18" s="3"/>
      <c r="Q18" s="3"/>
      <c r="R18" s="4"/>
      <c r="S18" s="3"/>
      <c r="T18" s="3"/>
      <c r="U18" s="4"/>
      <c r="V18" s="3"/>
      <c r="W18" s="3"/>
      <c r="X18" s="4"/>
    </row>
    <row r="19" spans="1:24" ht="15" customHeight="1" x14ac:dyDescent="0.2">
      <c r="A19" s="1"/>
      <c r="B19" s="1"/>
      <c r="C19" s="1" t="s">
        <v>17</v>
      </c>
      <c r="D19" s="3">
        <v>34</v>
      </c>
      <c r="E19" s="3">
        <v>29</v>
      </c>
      <c r="F19" s="4">
        <v>0.8529411764705882</v>
      </c>
      <c r="G19" s="3"/>
      <c r="H19" s="3"/>
      <c r="I19" s="4"/>
      <c r="J19" s="3"/>
      <c r="K19" s="3"/>
      <c r="L19" s="4"/>
      <c r="M19" s="3"/>
      <c r="N19" s="3"/>
      <c r="O19" s="4"/>
      <c r="P19" s="3"/>
      <c r="Q19" s="3"/>
      <c r="R19" s="4"/>
      <c r="S19" s="3"/>
      <c r="T19" s="3"/>
      <c r="U19" s="4"/>
      <c r="V19" s="3"/>
      <c r="W19" s="3"/>
      <c r="X19" s="4"/>
    </row>
    <row r="20" spans="1:24" ht="15" customHeight="1" x14ac:dyDescent="0.2">
      <c r="A20" s="1"/>
      <c r="B20" s="1"/>
      <c r="C20" s="1" t="s">
        <v>18</v>
      </c>
      <c r="D20" s="3">
        <v>33</v>
      </c>
      <c r="E20" s="3">
        <v>21</v>
      </c>
      <c r="F20" s="4">
        <v>0.63636363636363635</v>
      </c>
      <c r="G20" s="3"/>
      <c r="H20" s="3"/>
      <c r="I20" s="4"/>
      <c r="J20" s="3"/>
      <c r="K20" s="3"/>
      <c r="L20" s="4"/>
      <c r="M20" s="3"/>
      <c r="N20" s="3"/>
      <c r="O20" s="4"/>
      <c r="P20" s="3"/>
      <c r="Q20" s="3"/>
      <c r="R20" s="4"/>
      <c r="S20" s="3"/>
      <c r="T20" s="3"/>
      <c r="U20" s="4"/>
      <c r="V20" s="3"/>
      <c r="W20" s="3"/>
      <c r="X20" s="4"/>
    </row>
    <row r="21" spans="1:24" ht="15" customHeight="1" x14ac:dyDescent="0.2">
      <c r="A21" s="1"/>
      <c r="B21" s="6" t="s">
        <v>23</v>
      </c>
      <c r="C21" s="6"/>
      <c r="D21" s="3">
        <v>1366</v>
      </c>
      <c r="E21" s="3">
        <v>984</v>
      </c>
      <c r="F21" s="4">
        <v>0.72035139092240119</v>
      </c>
      <c r="G21" s="3">
        <v>1350</v>
      </c>
      <c r="H21" s="3">
        <v>955</v>
      </c>
      <c r="I21" s="4">
        <v>0.70740740740740737</v>
      </c>
      <c r="J21" s="3">
        <v>1311</v>
      </c>
      <c r="K21" s="3">
        <v>918</v>
      </c>
      <c r="L21" s="4">
        <v>0.70022883295194505</v>
      </c>
      <c r="M21" s="3">
        <v>1325</v>
      </c>
      <c r="N21" s="3">
        <v>1015</v>
      </c>
      <c r="O21" s="4">
        <v>0.76603773584905666</v>
      </c>
      <c r="P21" s="3">
        <v>1767</v>
      </c>
      <c r="Q21" s="3">
        <v>1393</v>
      </c>
      <c r="R21" s="4">
        <v>0.78834182229767968</v>
      </c>
      <c r="S21" s="3">
        <v>2124</v>
      </c>
      <c r="T21" s="3">
        <v>1675</v>
      </c>
      <c r="U21" s="4">
        <v>0.78860640301318263</v>
      </c>
      <c r="V21" s="3">
        <v>1990</v>
      </c>
      <c r="W21" s="3">
        <v>1487</v>
      </c>
      <c r="X21" s="4">
        <v>0.7472361809045226</v>
      </c>
    </row>
    <row r="22" spans="1:24" ht="15" customHeight="1" x14ac:dyDescent="0.2">
      <c r="A22" s="1"/>
      <c r="B22" s="1"/>
      <c r="C22" s="1" t="s">
        <v>17</v>
      </c>
      <c r="D22" s="3">
        <v>651</v>
      </c>
      <c r="E22" s="3">
        <v>463</v>
      </c>
      <c r="F22" s="4">
        <v>0.71121351766513052</v>
      </c>
      <c r="G22" s="3">
        <v>651</v>
      </c>
      <c r="H22" s="3">
        <v>463</v>
      </c>
      <c r="I22" s="4">
        <v>0.71121351766513052</v>
      </c>
      <c r="J22" s="3">
        <v>659</v>
      </c>
      <c r="K22" s="3">
        <v>462</v>
      </c>
      <c r="L22" s="4">
        <v>0.70106221547799696</v>
      </c>
      <c r="M22" s="3">
        <v>666</v>
      </c>
      <c r="N22" s="3">
        <v>527</v>
      </c>
      <c r="O22" s="4">
        <v>0.79129129129129128</v>
      </c>
      <c r="P22" s="3">
        <v>943</v>
      </c>
      <c r="Q22" s="3">
        <v>741</v>
      </c>
      <c r="R22" s="4">
        <v>0.7857900318133616</v>
      </c>
      <c r="S22" s="3">
        <v>1151</v>
      </c>
      <c r="T22" s="3">
        <v>908</v>
      </c>
      <c r="U22" s="4">
        <v>0.78887923544743699</v>
      </c>
      <c r="V22" s="3">
        <v>997</v>
      </c>
      <c r="W22" s="3">
        <v>759</v>
      </c>
      <c r="X22" s="4">
        <v>0.76128385155466394</v>
      </c>
    </row>
    <row r="23" spans="1:24" ht="15" customHeight="1" x14ac:dyDescent="0.2">
      <c r="A23" s="1"/>
      <c r="B23" s="1"/>
      <c r="C23" s="1" t="s">
        <v>18</v>
      </c>
      <c r="D23" s="3">
        <v>677</v>
      </c>
      <c r="E23" s="3">
        <v>498</v>
      </c>
      <c r="F23" s="4">
        <v>0.73559822747415071</v>
      </c>
      <c r="G23" s="3">
        <v>656</v>
      </c>
      <c r="H23" s="3">
        <v>468</v>
      </c>
      <c r="I23" s="4">
        <v>0.71341463414634143</v>
      </c>
      <c r="J23" s="3">
        <v>616</v>
      </c>
      <c r="K23" s="3">
        <v>430</v>
      </c>
      <c r="L23" s="4">
        <v>0.69805194805194803</v>
      </c>
      <c r="M23" s="3">
        <v>606</v>
      </c>
      <c r="N23" s="3">
        <v>445</v>
      </c>
      <c r="O23" s="4">
        <v>0.73432343234323427</v>
      </c>
      <c r="P23" s="3">
        <v>782</v>
      </c>
      <c r="Q23" s="3">
        <v>618</v>
      </c>
      <c r="R23" s="4">
        <v>0.79028132992327371</v>
      </c>
      <c r="S23" s="3">
        <v>925</v>
      </c>
      <c r="T23" s="3">
        <v>725</v>
      </c>
      <c r="U23" s="4">
        <v>0.78378378378378377</v>
      </c>
      <c r="V23" s="3">
        <v>938</v>
      </c>
      <c r="W23" s="3">
        <v>676</v>
      </c>
      <c r="X23" s="4">
        <v>0.72068230277185497</v>
      </c>
    </row>
    <row r="24" spans="1:24" ht="15" customHeight="1" x14ac:dyDescent="0.2">
      <c r="A24" s="1"/>
      <c r="B24" s="1"/>
      <c r="C24" s="1" t="s">
        <v>19</v>
      </c>
      <c r="D24" s="3"/>
      <c r="E24" s="3"/>
      <c r="F24" s="4"/>
      <c r="G24" s="3"/>
      <c r="H24" s="3"/>
      <c r="I24" s="4"/>
      <c r="J24" s="3"/>
      <c r="K24" s="3"/>
      <c r="L24" s="4"/>
      <c r="M24" s="3"/>
      <c r="N24" s="3"/>
      <c r="O24" s="4"/>
      <c r="P24" s="3">
        <v>1</v>
      </c>
      <c r="Q24" s="3">
        <v>1</v>
      </c>
      <c r="R24" s="4">
        <v>1</v>
      </c>
      <c r="S24" s="3"/>
      <c r="T24" s="3"/>
      <c r="U24" s="4"/>
      <c r="V24" s="3"/>
      <c r="W24" s="3"/>
      <c r="X24" s="4"/>
    </row>
    <row r="25" spans="1:24" ht="15" customHeight="1" x14ac:dyDescent="0.2">
      <c r="A25" s="1"/>
      <c r="B25" s="1"/>
      <c r="C25" s="1" t="s">
        <v>20</v>
      </c>
      <c r="D25" s="3">
        <v>38</v>
      </c>
      <c r="E25" s="3">
        <v>23</v>
      </c>
      <c r="F25" s="4">
        <v>0.60526315789473684</v>
      </c>
      <c r="G25" s="3">
        <v>43</v>
      </c>
      <c r="H25" s="3">
        <v>24</v>
      </c>
      <c r="I25" s="4">
        <v>0.55813953488372092</v>
      </c>
      <c r="J25" s="3">
        <v>36</v>
      </c>
      <c r="K25" s="3">
        <v>26</v>
      </c>
      <c r="L25" s="4">
        <v>0.72222222222222221</v>
      </c>
      <c r="M25" s="3">
        <v>53</v>
      </c>
      <c r="N25" s="3">
        <v>43</v>
      </c>
      <c r="O25" s="4">
        <v>0.81132075471698117</v>
      </c>
      <c r="P25" s="3">
        <v>41</v>
      </c>
      <c r="Q25" s="3">
        <v>33</v>
      </c>
      <c r="R25" s="4">
        <v>0.80487804878048785</v>
      </c>
      <c r="S25" s="3">
        <v>48</v>
      </c>
      <c r="T25" s="3">
        <v>42</v>
      </c>
      <c r="U25" s="4">
        <v>0.875</v>
      </c>
      <c r="V25" s="3">
        <v>55</v>
      </c>
      <c r="W25" s="3">
        <v>52</v>
      </c>
      <c r="X25" s="4">
        <v>0.94545454545454544</v>
      </c>
    </row>
    <row r="26" spans="1:24" ht="15" customHeight="1" x14ac:dyDescent="0.2">
      <c r="A26" s="1"/>
      <c r="B26" s="6" t="s">
        <v>24</v>
      </c>
      <c r="C26" s="6"/>
      <c r="D26" s="3">
        <v>63</v>
      </c>
      <c r="E26" s="3">
        <v>22</v>
      </c>
      <c r="F26" s="4">
        <v>0.34920634920634919</v>
      </c>
      <c r="G26" s="3">
        <v>62</v>
      </c>
      <c r="H26" s="3">
        <v>31</v>
      </c>
      <c r="I26" s="4">
        <v>0.5</v>
      </c>
      <c r="J26" s="3">
        <v>36</v>
      </c>
      <c r="K26" s="3">
        <v>16</v>
      </c>
      <c r="L26" s="4">
        <v>0.44444444444444442</v>
      </c>
      <c r="M26" s="3">
        <v>52</v>
      </c>
      <c r="N26" s="3">
        <v>34</v>
      </c>
      <c r="O26" s="4">
        <v>0.65384615384615385</v>
      </c>
      <c r="P26" s="3">
        <v>120</v>
      </c>
      <c r="Q26" s="3">
        <v>60</v>
      </c>
      <c r="R26" s="4">
        <v>0.5</v>
      </c>
      <c r="S26" s="3">
        <v>81</v>
      </c>
      <c r="T26" s="3">
        <v>52</v>
      </c>
      <c r="U26" s="4">
        <v>0.64197530864197527</v>
      </c>
      <c r="V26" s="3">
        <v>74</v>
      </c>
      <c r="W26" s="3">
        <v>38</v>
      </c>
      <c r="X26" s="4">
        <v>0.51351351351351349</v>
      </c>
    </row>
    <row r="27" spans="1:24" ht="15" customHeight="1" x14ac:dyDescent="0.2">
      <c r="A27" s="1"/>
      <c r="B27" s="1"/>
      <c r="C27" s="1" t="s">
        <v>17</v>
      </c>
      <c r="D27" s="3">
        <v>30</v>
      </c>
      <c r="E27" s="3">
        <v>11</v>
      </c>
      <c r="F27" s="4">
        <v>0.36666666666666664</v>
      </c>
      <c r="G27" s="3">
        <v>30</v>
      </c>
      <c r="H27" s="3">
        <v>18</v>
      </c>
      <c r="I27" s="4">
        <v>0.6</v>
      </c>
      <c r="J27" s="3">
        <v>20</v>
      </c>
      <c r="K27" s="3">
        <v>10</v>
      </c>
      <c r="L27" s="4">
        <v>0.5</v>
      </c>
      <c r="M27" s="3">
        <v>30</v>
      </c>
      <c r="N27" s="3">
        <v>17</v>
      </c>
      <c r="O27" s="4">
        <v>0.56666666666666665</v>
      </c>
      <c r="P27" s="3">
        <v>64</v>
      </c>
      <c r="Q27" s="3">
        <v>28</v>
      </c>
      <c r="R27" s="4">
        <v>0.4375</v>
      </c>
      <c r="S27" s="3">
        <v>48</v>
      </c>
      <c r="T27" s="3">
        <v>31</v>
      </c>
      <c r="U27" s="4">
        <v>0.64583333333333337</v>
      </c>
      <c r="V27" s="3">
        <v>49</v>
      </c>
      <c r="W27" s="3">
        <v>25</v>
      </c>
      <c r="X27" s="4">
        <v>0.51020408163265307</v>
      </c>
    </row>
    <row r="28" spans="1:24" ht="15" customHeight="1" x14ac:dyDescent="0.2">
      <c r="A28" s="1"/>
      <c r="B28" s="1"/>
      <c r="C28" s="1" t="s">
        <v>18</v>
      </c>
      <c r="D28" s="3">
        <v>32</v>
      </c>
      <c r="E28" s="3">
        <v>10</v>
      </c>
      <c r="F28" s="4">
        <v>0.3125</v>
      </c>
      <c r="G28" s="3">
        <v>31</v>
      </c>
      <c r="H28" s="3">
        <v>12</v>
      </c>
      <c r="I28" s="4">
        <v>0.38709677419354838</v>
      </c>
      <c r="J28" s="3">
        <v>16</v>
      </c>
      <c r="K28" s="3">
        <v>6</v>
      </c>
      <c r="L28" s="4">
        <v>0.375</v>
      </c>
      <c r="M28" s="3">
        <v>22</v>
      </c>
      <c r="N28" s="3">
        <v>17</v>
      </c>
      <c r="O28" s="4">
        <v>0.77272727272727271</v>
      </c>
      <c r="P28" s="3">
        <v>56</v>
      </c>
      <c r="Q28" s="3">
        <v>32</v>
      </c>
      <c r="R28" s="4">
        <v>0.5714285714285714</v>
      </c>
      <c r="S28" s="3">
        <v>33</v>
      </c>
      <c r="T28" s="3">
        <v>21</v>
      </c>
      <c r="U28" s="4">
        <v>0.63636363636363635</v>
      </c>
      <c r="V28" s="3">
        <v>24</v>
      </c>
      <c r="W28" s="3">
        <v>12</v>
      </c>
      <c r="X28" s="4">
        <v>0.5</v>
      </c>
    </row>
    <row r="29" spans="1:24" ht="15" customHeight="1" x14ac:dyDescent="0.2">
      <c r="A29" s="1"/>
      <c r="B29" s="1"/>
      <c r="C29" s="1" t="s">
        <v>20</v>
      </c>
      <c r="D29" s="3">
        <v>1</v>
      </c>
      <c r="E29" s="3">
        <v>1</v>
      </c>
      <c r="F29" s="4">
        <v>1</v>
      </c>
      <c r="G29" s="3">
        <v>1</v>
      </c>
      <c r="H29" s="3">
        <v>1</v>
      </c>
      <c r="I29" s="4">
        <v>1</v>
      </c>
      <c r="J29" s="3"/>
      <c r="K29" s="3"/>
      <c r="L29" s="4"/>
      <c r="M29" s="3"/>
      <c r="N29" s="3"/>
      <c r="O29" s="4"/>
      <c r="P29" s="3"/>
      <c r="Q29" s="3"/>
      <c r="R29" s="4"/>
      <c r="S29" s="3"/>
      <c r="T29" s="3"/>
      <c r="U29" s="4"/>
      <c r="V29" s="3">
        <v>1</v>
      </c>
      <c r="W29" s="3">
        <v>1</v>
      </c>
      <c r="X29" s="4">
        <v>1</v>
      </c>
    </row>
    <row r="30" spans="1:24" ht="15" customHeight="1" x14ac:dyDescent="0.2">
      <c r="A30" s="5"/>
      <c r="B30" s="5"/>
      <c r="C30" s="5"/>
      <c r="D30" s="5"/>
    </row>
    <row r="31" spans="1:24" ht="15" customHeight="1" x14ac:dyDescent="0.2">
      <c r="A31" s="5" t="s">
        <v>25</v>
      </c>
      <c r="B31" s="5"/>
      <c r="C31" s="5"/>
      <c r="D31" s="5"/>
    </row>
  </sheetData>
  <mergeCells count="11">
    <mergeCell ref="B18:C18"/>
    <mergeCell ref="B21:C21"/>
    <mergeCell ref="B26:C26"/>
    <mergeCell ref="A30:D30"/>
    <mergeCell ref="A31:D31"/>
    <mergeCell ref="A1:D1"/>
    <mergeCell ref="A2:D2"/>
    <mergeCell ref="A3:D3"/>
    <mergeCell ref="A7:C7"/>
    <mergeCell ref="B8:C8"/>
    <mergeCell ref="B13:C13"/>
  </mergeCells>
  <pageMargins left="1" right="1" top="1" bottom="1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M31"/>
  <sheetViews>
    <sheetView showGridLines="0" workbookViewId="0">
      <selection sqref="A1:D1"/>
    </sheetView>
  </sheetViews>
  <sheetFormatPr baseColWidth="10" defaultRowHeight="16" x14ac:dyDescent="0.2"/>
  <cols>
    <col min="1" max="2" width="3" customWidth="1"/>
    <col min="3" max="3" width="40.5" customWidth="1"/>
    <col min="4" max="4" width="10.6640625" customWidth="1"/>
    <col min="5" max="5" width="3.5" customWidth="1"/>
    <col min="6" max="6" width="13.5" customWidth="1"/>
    <col min="7" max="7" width="12.1640625" customWidth="1"/>
    <col min="8" max="8" width="12.5" customWidth="1"/>
    <col min="9" max="9" width="11.33203125" customWidth="1"/>
    <col min="10" max="10" width="14.33203125" customWidth="1"/>
    <col min="11" max="11" width="13.5" customWidth="1"/>
    <col min="12" max="12" width="12.1640625" customWidth="1"/>
    <col min="13" max="13" width="12.5" customWidth="1"/>
    <col min="14" max="14" width="11.33203125" customWidth="1"/>
    <col min="15" max="15" width="14.33203125" customWidth="1"/>
    <col min="16" max="16" width="13.5" customWidth="1"/>
    <col min="17" max="17" width="12.1640625" customWidth="1"/>
    <col min="18" max="18" width="12.5" customWidth="1"/>
    <col min="19" max="19" width="11.33203125" customWidth="1"/>
    <col min="20" max="20" width="14.33203125" customWidth="1"/>
    <col min="21" max="21" width="13.5" customWidth="1"/>
    <col min="22" max="22" width="12.1640625" customWidth="1"/>
    <col min="23" max="23" width="12.5" customWidth="1"/>
    <col min="24" max="24" width="11.33203125" customWidth="1"/>
    <col min="25" max="25" width="14.33203125" customWidth="1"/>
    <col min="26" max="26" width="13.5" customWidth="1"/>
    <col min="27" max="27" width="12.1640625" customWidth="1"/>
    <col min="28" max="28" width="12.5" customWidth="1"/>
    <col min="29" max="29" width="11.33203125" customWidth="1"/>
    <col min="30" max="30" width="14.33203125" customWidth="1"/>
    <col min="31" max="31" width="13.5" customWidth="1"/>
    <col min="32" max="32" width="12.1640625" customWidth="1"/>
    <col min="33" max="33" width="12.5" customWidth="1"/>
    <col min="34" max="34" width="11.33203125" customWidth="1"/>
    <col min="35" max="35" width="14.33203125" customWidth="1"/>
    <col min="36" max="36" width="13.5" customWidth="1"/>
    <col min="37" max="37" width="12.1640625" customWidth="1"/>
    <col min="38" max="38" width="12.5" customWidth="1"/>
    <col min="39" max="39" width="11.33203125" customWidth="1"/>
  </cols>
  <sheetData>
    <row r="1" spans="1:39" ht="15" customHeight="1" x14ac:dyDescent="0.2">
      <c r="A1" s="5" t="s">
        <v>0</v>
      </c>
      <c r="B1" s="5"/>
      <c r="C1" s="5"/>
      <c r="D1" s="5"/>
    </row>
    <row r="2" spans="1:39" ht="15" customHeight="1" x14ac:dyDescent="0.2">
      <c r="A2" s="5" t="s">
        <v>1</v>
      </c>
      <c r="B2" s="5"/>
      <c r="C2" s="5"/>
      <c r="D2" s="5"/>
    </row>
    <row r="3" spans="1:39" ht="15" customHeight="1" x14ac:dyDescent="0.2">
      <c r="A3" s="5"/>
      <c r="B3" s="5"/>
      <c r="C3" s="5"/>
      <c r="D3" s="5"/>
    </row>
    <row r="4" spans="1:39" ht="15" customHeight="1" x14ac:dyDescent="0.2">
      <c r="D4" s="6" t="s">
        <v>2</v>
      </c>
      <c r="E4" s="6"/>
      <c r="F4" s="1" t="s">
        <v>2</v>
      </c>
      <c r="G4" s="1" t="s">
        <v>2</v>
      </c>
      <c r="H4" s="1" t="s">
        <v>2</v>
      </c>
      <c r="I4" s="1" t="s">
        <v>2</v>
      </c>
      <c r="J4" s="1" t="s">
        <v>3</v>
      </c>
      <c r="K4" s="1" t="s">
        <v>3</v>
      </c>
      <c r="L4" s="1" t="s">
        <v>3</v>
      </c>
      <c r="M4" s="1" t="s">
        <v>3</v>
      </c>
      <c r="N4" s="1" t="s">
        <v>3</v>
      </c>
      <c r="O4" s="1" t="s">
        <v>4</v>
      </c>
      <c r="P4" s="1" t="s">
        <v>4</v>
      </c>
      <c r="Q4" s="1" t="s">
        <v>4</v>
      </c>
      <c r="R4" s="1" t="s">
        <v>4</v>
      </c>
      <c r="S4" s="1" t="s">
        <v>4</v>
      </c>
      <c r="T4" s="1" t="s">
        <v>5</v>
      </c>
      <c r="U4" s="1" t="s">
        <v>5</v>
      </c>
      <c r="V4" s="1" t="s">
        <v>5</v>
      </c>
      <c r="W4" s="1" t="s">
        <v>5</v>
      </c>
      <c r="X4" s="1" t="s">
        <v>5</v>
      </c>
      <c r="Y4" s="1" t="s">
        <v>6</v>
      </c>
      <c r="Z4" s="1" t="s">
        <v>6</v>
      </c>
      <c r="AA4" s="1" t="s">
        <v>6</v>
      </c>
      <c r="AB4" s="1" t="s">
        <v>6</v>
      </c>
      <c r="AC4" s="1" t="s">
        <v>6</v>
      </c>
      <c r="AD4" s="1" t="s">
        <v>7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8</v>
      </c>
      <c r="AJ4" s="1" t="s">
        <v>8</v>
      </c>
      <c r="AK4" s="1" t="s">
        <v>8</v>
      </c>
      <c r="AL4" s="1" t="s">
        <v>8</v>
      </c>
      <c r="AM4" s="1" t="s">
        <v>8</v>
      </c>
    </row>
    <row r="5" spans="1:39" ht="15" customHeight="1" x14ac:dyDescent="0.2">
      <c r="D5" s="6" t="s">
        <v>9</v>
      </c>
      <c r="E5" s="6"/>
      <c r="F5" s="1" t="s">
        <v>9</v>
      </c>
      <c r="G5" s="1" t="s">
        <v>9</v>
      </c>
      <c r="H5" s="1" t="s">
        <v>9</v>
      </c>
      <c r="I5" s="1" t="s">
        <v>9</v>
      </c>
      <c r="J5" s="1" t="s">
        <v>9</v>
      </c>
      <c r="K5" s="1" t="s">
        <v>9</v>
      </c>
      <c r="L5" s="1" t="s">
        <v>9</v>
      </c>
      <c r="M5" s="1" t="s">
        <v>9</v>
      </c>
      <c r="N5" s="1" t="s">
        <v>9</v>
      </c>
      <c r="O5" s="1" t="s">
        <v>9</v>
      </c>
      <c r="P5" s="1" t="s">
        <v>9</v>
      </c>
      <c r="Q5" s="1" t="s">
        <v>9</v>
      </c>
      <c r="R5" s="1" t="s">
        <v>9</v>
      </c>
      <c r="S5" s="1" t="s">
        <v>9</v>
      </c>
      <c r="T5" s="1" t="s">
        <v>9</v>
      </c>
      <c r="U5" s="1" t="s">
        <v>9</v>
      </c>
      <c r="V5" s="1" t="s">
        <v>9</v>
      </c>
      <c r="W5" s="1" t="s">
        <v>9</v>
      </c>
      <c r="X5" s="1" t="s">
        <v>9</v>
      </c>
      <c r="Y5" s="1" t="s">
        <v>9</v>
      </c>
      <c r="Z5" s="1" t="s">
        <v>9</v>
      </c>
      <c r="AA5" s="1" t="s">
        <v>9</v>
      </c>
      <c r="AB5" s="1" t="s">
        <v>9</v>
      </c>
      <c r="AC5" s="1" t="s">
        <v>9</v>
      </c>
      <c r="AD5" s="1" t="s">
        <v>9</v>
      </c>
      <c r="AE5" s="1" t="s">
        <v>9</v>
      </c>
      <c r="AF5" s="1" t="s">
        <v>9</v>
      </c>
      <c r="AG5" s="1" t="s">
        <v>9</v>
      </c>
      <c r="AH5" s="1" t="s">
        <v>9</v>
      </c>
      <c r="AI5" s="1" t="s">
        <v>9</v>
      </c>
      <c r="AJ5" s="1" t="s">
        <v>9</v>
      </c>
      <c r="AK5" s="1" t="s">
        <v>9</v>
      </c>
      <c r="AL5" s="1" t="s">
        <v>9</v>
      </c>
      <c r="AM5" s="1" t="s">
        <v>9</v>
      </c>
    </row>
    <row r="6" spans="1:39" ht="15" customHeight="1" x14ac:dyDescent="0.2">
      <c r="D6" s="7" t="s">
        <v>10</v>
      </c>
      <c r="E6" s="7"/>
      <c r="F6" s="2" t="s">
        <v>11</v>
      </c>
      <c r="G6" s="2" t="s">
        <v>12</v>
      </c>
      <c r="H6" s="1" t="s">
        <v>13</v>
      </c>
      <c r="I6" s="1" t="s">
        <v>14</v>
      </c>
      <c r="J6" s="2" t="s">
        <v>10</v>
      </c>
      <c r="K6" s="2" t="s">
        <v>11</v>
      </c>
      <c r="L6" s="2" t="s">
        <v>12</v>
      </c>
      <c r="M6" s="1" t="s">
        <v>13</v>
      </c>
      <c r="N6" s="1" t="s">
        <v>14</v>
      </c>
      <c r="O6" s="2" t="s">
        <v>10</v>
      </c>
      <c r="P6" s="2" t="s">
        <v>11</v>
      </c>
      <c r="Q6" s="2" t="s">
        <v>12</v>
      </c>
      <c r="R6" s="1" t="s">
        <v>13</v>
      </c>
      <c r="S6" s="1" t="s">
        <v>14</v>
      </c>
      <c r="T6" s="2" t="s">
        <v>10</v>
      </c>
      <c r="U6" s="2" t="s">
        <v>11</v>
      </c>
      <c r="V6" s="2" t="s">
        <v>12</v>
      </c>
      <c r="W6" s="1" t="s">
        <v>13</v>
      </c>
      <c r="X6" s="1" t="s">
        <v>14</v>
      </c>
      <c r="Y6" s="2" t="s">
        <v>10</v>
      </c>
      <c r="Z6" s="2" t="s">
        <v>11</v>
      </c>
      <c r="AA6" s="2" t="s">
        <v>12</v>
      </c>
      <c r="AB6" s="1" t="s">
        <v>13</v>
      </c>
      <c r="AC6" s="1" t="s">
        <v>14</v>
      </c>
      <c r="AD6" s="2" t="s">
        <v>10</v>
      </c>
      <c r="AE6" s="2" t="s">
        <v>11</v>
      </c>
      <c r="AF6" s="2" t="s">
        <v>12</v>
      </c>
      <c r="AG6" s="1" t="s">
        <v>13</v>
      </c>
      <c r="AH6" s="1" t="s">
        <v>14</v>
      </c>
      <c r="AI6" s="2" t="s">
        <v>10</v>
      </c>
      <c r="AJ6" s="2" t="s">
        <v>11</v>
      </c>
      <c r="AK6" s="2" t="s">
        <v>12</v>
      </c>
      <c r="AL6" s="1" t="s">
        <v>13</v>
      </c>
      <c r="AM6" s="1" t="s">
        <v>14</v>
      </c>
    </row>
    <row r="7" spans="1:39" ht="15" customHeight="1" x14ac:dyDescent="0.2">
      <c r="A7" s="6" t="s">
        <v>15</v>
      </c>
      <c r="B7" s="6"/>
      <c r="C7" s="6"/>
      <c r="D7" s="8">
        <v>12281</v>
      </c>
      <c r="E7" s="8"/>
      <c r="F7" s="3">
        <v>10477</v>
      </c>
      <c r="G7" s="3">
        <v>8549</v>
      </c>
      <c r="H7" s="4">
        <v>0.85310642455826069</v>
      </c>
      <c r="I7" s="4">
        <v>0.69611595146975003</v>
      </c>
      <c r="J7" s="3">
        <v>12653</v>
      </c>
      <c r="K7" s="3">
        <v>10934</v>
      </c>
      <c r="L7" s="3">
        <v>8676</v>
      </c>
      <c r="M7" s="4">
        <v>0.86414289101398878</v>
      </c>
      <c r="N7" s="4">
        <v>0.68568718880897805</v>
      </c>
      <c r="O7" s="3">
        <v>13325</v>
      </c>
      <c r="P7" s="3">
        <v>11924</v>
      </c>
      <c r="Q7" s="3">
        <v>9992</v>
      </c>
      <c r="R7" s="4">
        <v>0.89485928705440898</v>
      </c>
      <c r="S7" s="4">
        <v>0.74986866791744844</v>
      </c>
      <c r="T7" s="3">
        <v>13676</v>
      </c>
      <c r="U7" s="3">
        <v>12041</v>
      </c>
      <c r="V7" s="3">
        <v>9723</v>
      </c>
      <c r="W7" s="4">
        <v>0.88044749926879207</v>
      </c>
      <c r="X7" s="4">
        <v>0.71095349517402751</v>
      </c>
      <c r="Y7" s="3">
        <v>12119</v>
      </c>
      <c r="Z7" s="3">
        <v>10452</v>
      </c>
      <c r="AA7" s="3">
        <v>8510</v>
      </c>
      <c r="AB7" s="4">
        <v>0.86244739664988856</v>
      </c>
      <c r="AC7" s="4">
        <v>0.70220315207525374</v>
      </c>
      <c r="AD7" s="3">
        <v>10924</v>
      </c>
      <c r="AE7" s="3">
        <v>10241</v>
      </c>
      <c r="AF7" s="3">
        <v>8590</v>
      </c>
      <c r="AG7" s="4">
        <v>0.93747711461003291</v>
      </c>
      <c r="AH7" s="4">
        <v>0.78634199926766757</v>
      </c>
      <c r="AI7" s="3">
        <v>14233</v>
      </c>
      <c r="AJ7" s="3">
        <v>12854</v>
      </c>
      <c r="AK7" s="3">
        <v>10634</v>
      </c>
      <c r="AL7" s="4">
        <v>0.90311248506990793</v>
      </c>
      <c r="AM7" s="4">
        <v>0.7471369352912246</v>
      </c>
    </row>
    <row r="8" spans="1:39" ht="15" customHeight="1" x14ac:dyDescent="0.2">
      <c r="A8" s="1"/>
      <c r="B8" s="6" t="s">
        <v>16</v>
      </c>
      <c r="C8" s="6"/>
      <c r="D8" s="8">
        <v>5616</v>
      </c>
      <c r="E8" s="8"/>
      <c r="F8" s="3">
        <v>4653</v>
      </c>
      <c r="G8" s="3">
        <v>3727</v>
      </c>
      <c r="H8" s="4">
        <v>0.82852564102564108</v>
      </c>
      <c r="I8" s="4">
        <v>0.66363960113960119</v>
      </c>
      <c r="J8" s="3">
        <v>6503</v>
      </c>
      <c r="K8" s="3">
        <v>5538</v>
      </c>
      <c r="L8" s="3">
        <v>4323</v>
      </c>
      <c r="M8" s="4">
        <v>0.85160695063816705</v>
      </c>
      <c r="N8" s="4">
        <v>0.66477010610487464</v>
      </c>
      <c r="O8" s="3">
        <v>8679</v>
      </c>
      <c r="P8" s="3">
        <v>7699</v>
      </c>
      <c r="Q8" s="3">
        <v>6375</v>
      </c>
      <c r="R8" s="4">
        <v>0.88708376541076162</v>
      </c>
      <c r="S8" s="4">
        <v>0.73453162806774974</v>
      </c>
      <c r="T8" s="3">
        <v>10387</v>
      </c>
      <c r="U8" s="3">
        <v>9086</v>
      </c>
      <c r="V8" s="3">
        <v>7283</v>
      </c>
      <c r="W8" s="4">
        <v>0.87474728025416382</v>
      </c>
      <c r="X8" s="4">
        <v>0.70116491768556855</v>
      </c>
      <c r="Y8" s="3">
        <v>6453</v>
      </c>
      <c r="Z8" s="3">
        <v>5473</v>
      </c>
      <c r="AA8" s="3">
        <v>4415</v>
      </c>
      <c r="AB8" s="4">
        <v>0.84813265147993178</v>
      </c>
      <c r="AC8" s="4">
        <v>0.68417790175112347</v>
      </c>
      <c r="AD8" s="3">
        <v>6324</v>
      </c>
      <c r="AE8" s="3">
        <v>5959</v>
      </c>
      <c r="AF8" s="3">
        <v>4980</v>
      </c>
      <c r="AG8" s="4">
        <v>0.94228336495888676</v>
      </c>
      <c r="AH8" s="4">
        <v>0.78747628083491461</v>
      </c>
      <c r="AI8" s="3">
        <v>10615</v>
      </c>
      <c r="AJ8" s="3">
        <v>9489</v>
      </c>
      <c r="AK8" s="3">
        <v>7767</v>
      </c>
      <c r="AL8" s="4">
        <v>0.89392369288742346</v>
      </c>
      <c r="AM8" s="4">
        <v>0.73170042392840318</v>
      </c>
    </row>
    <row r="9" spans="1:39" ht="15" customHeight="1" x14ac:dyDescent="0.2">
      <c r="A9" s="1"/>
      <c r="B9" s="1"/>
      <c r="C9" s="1" t="s">
        <v>17</v>
      </c>
      <c r="D9" s="8">
        <v>3150</v>
      </c>
      <c r="E9" s="8"/>
      <c r="F9" s="3">
        <v>2605</v>
      </c>
      <c r="G9" s="3">
        <v>2117</v>
      </c>
      <c r="H9" s="4">
        <v>0.82698412698412693</v>
      </c>
      <c r="I9" s="4">
        <v>0.67206349206349203</v>
      </c>
      <c r="J9" s="3">
        <v>3547</v>
      </c>
      <c r="K9" s="3">
        <v>3051</v>
      </c>
      <c r="L9" s="3">
        <v>2385</v>
      </c>
      <c r="M9" s="4">
        <v>0.86016351846630956</v>
      </c>
      <c r="N9" s="4">
        <v>0.67239921060050745</v>
      </c>
      <c r="O9" s="3">
        <v>4869</v>
      </c>
      <c r="P9" s="3">
        <v>4330</v>
      </c>
      <c r="Q9" s="3">
        <v>3604</v>
      </c>
      <c r="R9" s="4">
        <v>0.88929965085233109</v>
      </c>
      <c r="S9" s="4">
        <v>0.74019305812281788</v>
      </c>
      <c r="T9" s="3">
        <v>5891</v>
      </c>
      <c r="U9" s="3">
        <v>5179</v>
      </c>
      <c r="V9" s="3">
        <v>4164</v>
      </c>
      <c r="W9" s="4">
        <v>0.87913766762858603</v>
      </c>
      <c r="X9" s="4">
        <v>0.70684094381259543</v>
      </c>
      <c r="Y9" s="3">
        <v>3590</v>
      </c>
      <c r="Z9" s="3">
        <v>3055</v>
      </c>
      <c r="AA9" s="3">
        <v>2490</v>
      </c>
      <c r="AB9" s="4">
        <v>0.85097493036211702</v>
      </c>
      <c r="AC9" s="4">
        <v>0.69359331476323116</v>
      </c>
      <c r="AD9" s="3">
        <v>3464</v>
      </c>
      <c r="AE9" s="3">
        <v>3266</v>
      </c>
      <c r="AF9" s="3">
        <v>2744</v>
      </c>
      <c r="AG9" s="4">
        <v>0.94284064665127021</v>
      </c>
      <c r="AH9" s="4">
        <v>0.79214780600461898</v>
      </c>
      <c r="AI9" s="3">
        <v>6036</v>
      </c>
      <c r="AJ9" s="3">
        <v>5379</v>
      </c>
      <c r="AK9" s="3">
        <v>4443</v>
      </c>
      <c r="AL9" s="4">
        <v>0.89115308151093442</v>
      </c>
      <c r="AM9" s="4">
        <v>0.73608349900596426</v>
      </c>
    </row>
    <row r="10" spans="1:39" ht="15" customHeight="1" x14ac:dyDescent="0.2">
      <c r="A10" s="1"/>
      <c r="B10" s="1"/>
      <c r="C10" s="1" t="s">
        <v>18</v>
      </c>
      <c r="D10" s="8">
        <v>2388</v>
      </c>
      <c r="E10" s="8"/>
      <c r="F10" s="3">
        <v>1980</v>
      </c>
      <c r="G10" s="3">
        <v>1552</v>
      </c>
      <c r="H10" s="4">
        <v>0.82914572864321612</v>
      </c>
      <c r="I10" s="4">
        <v>0.64991624790619762</v>
      </c>
      <c r="J10" s="3">
        <v>2868</v>
      </c>
      <c r="K10" s="3">
        <v>2419</v>
      </c>
      <c r="L10" s="3">
        <v>1881</v>
      </c>
      <c r="M10" s="4">
        <v>0.8434449093444909</v>
      </c>
      <c r="N10" s="4">
        <v>0.65585774058577406</v>
      </c>
      <c r="O10" s="3">
        <v>3675</v>
      </c>
      <c r="P10" s="3">
        <v>3247</v>
      </c>
      <c r="Q10" s="3">
        <v>2662</v>
      </c>
      <c r="R10" s="4">
        <v>0.88353741496598637</v>
      </c>
      <c r="S10" s="4">
        <v>0.72435374149659859</v>
      </c>
      <c r="T10" s="3">
        <v>4314</v>
      </c>
      <c r="U10" s="3">
        <v>3742</v>
      </c>
      <c r="V10" s="3">
        <v>2975</v>
      </c>
      <c r="W10" s="4">
        <v>0.86740843764487718</v>
      </c>
      <c r="X10" s="4">
        <v>0.68961520630505335</v>
      </c>
      <c r="Y10" s="3">
        <v>2782</v>
      </c>
      <c r="Z10" s="3">
        <v>2347</v>
      </c>
      <c r="AA10" s="3">
        <v>1859</v>
      </c>
      <c r="AB10" s="4">
        <v>0.84363767074047447</v>
      </c>
      <c r="AC10" s="4">
        <v>0.66822429906542058</v>
      </c>
      <c r="AD10" s="3">
        <v>2756</v>
      </c>
      <c r="AE10" s="3">
        <v>2592</v>
      </c>
      <c r="AF10" s="3">
        <v>2144</v>
      </c>
      <c r="AG10" s="4">
        <v>0.94049346879535556</v>
      </c>
      <c r="AH10" s="4">
        <v>0.77793904208998543</v>
      </c>
      <c r="AI10" s="3">
        <v>4414</v>
      </c>
      <c r="AJ10" s="3">
        <v>3955</v>
      </c>
      <c r="AK10" s="3">
        <v>3190</v>
      </c>
      <c r="AL10" s="4">
        <v>0.89601268690530134</v>
      </c>
      <c r="AM10" s="4">
        <v>0.72270049841413686</v>
      </c>
    </row>
    <row r="11" spans="1:39" ht="15" customHeight="1" x14ac:dyDescent="0.2">
      <c r="A11" s="1"/>
      <c r="B11" s="1"/>
      <c r="C11" s="1" t="s">
        <v>19</v>
      </c>
      <c r="D11" s="8"/>
      <c r="E11" s="8"/>
      <c r="F11" s="3"/>
      <c r="G11" s="3"/>
      <c r="H11" s="4"/>
      <c r="I11" s="4"/>
      <c r="J11" s="3"/>
      <c r="K11" s="3"/>
      <c r="L11" s="3"/>
      <c r="M11" s="4"/>
      <c r="N11" s="4"/>
      <c r="O11" s="3">
        <v>3</v>
      </c>
      <c r="P11" s="3">
        <v>3</v>
      </c>
      <c r="Q11" s="3">
        <v>2</v>
      </c>
      <c r="R11" s="4">
        <v>1</v>
      </c>
      <c r="S11" s="4">
        <v>0.66666666666666663</v>
      </c>
      <c r="T11" s="3">
        <v>12</v>
      </c>
      <c r="U11" s="3">
        <v>10</v>
      </c>
      <c r="V11" s="3">
        <v>7</v>
      </c>
      <c r="W11" s="4">
        <v>0.83333333333333337</v>
      </c>
      <c r="X11" s="4">
        <v>0.58333333333333337</v>
      </c>
      <c r="Y11" s="3"/>
      <c r="Z11" s="3"/>
      <c r="AA11" s="3"/>
      <c r="AB11" s="4"/>
      <c r="AC11" s="4"/>
      <c r="AD11" s="3">
        <v>1</v>
      </c>
      <c r="AE11" s="3">
        <v>1</v>
      </c>
      <c r="AF11" s="3">
        <v>0</v>
      </c>
      <c r="AG11" s="4">
        <v>1</v>
      </c>
      <c r="AH11" s="4">
        <v>0</v>
      </c>
      <c r="AI11" s="3">
        <v>11</v>
      </c>
      <c r="AJ11" s="3">
        <v>10</v>
      </c>
      <c r="AK11" s="3">
        <v>7</v>
      </c>
      <c r="AL11" s="4">
        <v>0.90909090909090906</v>
      </c>
      <c r="AM11" s="4">
        <v>0.63636363636363635</v>
      </c>
    </row>
    <row r="12" spans="1:39" ht="15" customHeight="1" x14ac:dyDescent="0.2">
      <c r="A12" s="1"/>
      <c r="B12" s="1"/>
      <c r="C12" s="1" t="s">
        <v>20</v>
      </c>
      <c r="D12" s="8">
        <v>78</v>
      </c>
      <c r="E12" s="8"/>
      <c r="F12" s="3">
        <v>68</v>
      </c>
      <c r="G12" s="3">
        <v>58</v>
      </c>
      <c r="H12" s="4">
        <v>0.87179487179487181</v>
      </c>
      <c r="I12" s="4">
        <v>0.74358974358974361</v>
      </c>
      <c r="J12" s="3">
        <v>88</v>
      </c>
      <c r="K12" s="3">
        <v>68</v>
      </c>
      <c r="L12" s="3">
        <v>57</v>
      </c>
      <c r="M12" s="4">
        <v>0.77272727272727271</v>
      </c>
      <c r="N12" s="4">
        <v>0.64772727272727271</v>
      </c>
      <c r="O12" s="3">
        <v>132</v>
      </c>
      <c r="P12" s="3">
        <v>119</v>
      </c>
      <c r="Q12" s="3">
        <v>107</v>
      </c>
      <c r="R12" s="4">
        <v>0.90151515151515149</v>
      </c>
      <c r="S12" s="4">
        <v>0.81060606060606055</v>
      </c>
      <c r="T12" s="3">
        <v>170</v>
      </c>
      <c r="U12" s="3">
        <v>155</v>
      </c>
      <c r="V12" s="3">
        <v>137</v>
      </c>
      <c r="W12" s="4">
        <v>0.91176470588235292</v>
      </c>
      <c r="X12" s="4">
        <v>0.80588235294117649</v>
      </c>
      <c r="Y12" s="3">
        <v>81</v>
      </c>
      <c r="Z12" s="3">
        <v>71</v>
      </c>
      <c r="AA12" s="3">
        <v>66</v>
      </c>
      <c r="AB12" s="4">
        <v>0.87654320987654322</v>
      </c>
      <c r="AC12" s="4">
        <v>0.81481481481481477</v>
      </c>
      <c r="AD12" s="3">
        <v>103</v>
      </c>
      <c r="AE12" s="3">
        <v>100</v>
      </c>
      <c r="AF12" s="3">
        <v>92</v>
      </c>
      <c r="AG12" s="4">
        <v>0.970873786407767</v>
      </c>
      <c r="AH12" s="4">
        <v>0.89320388349514568</v>
      </c>
      <c r="AI12" s="3">
        <v>154</v>
      </c>
      <c r="AJ12" s="3">
        <v>145</v>
      </c>
      <c r="AK12" s="3">
        <v>127</v>
      </c>
      <c r="AL12" s="4">
        <v>0.94155844155844159</v>
      </c>
      <c r="AM12" s="4">
        <v>0.82467532467532467</v>
      </c>
    </row>
    <row r="13" spans="1:39" ht="15" customHeight="1" x14ac:dyDescent="0.2">
      <c r="A13" s="1"/>
      <c r="B13" s="6" t="s">
        <v>21</v>
      </c>
      <c r="C13" s="6"/>
      <c r="D13" s="8">
        <v>5169</v>
      </c>
      <c r="E13" s="8"/>
      <c r="F13" s="3">
        <v>4517</v>
      </c>
      <c r="G13" s="3">
        <v>3766</v>
      </c>
      <c r="H13" s="4">
        <v>0.87386341652157096</v>
      </c>
      <c r="I13" s="4">
        <v>0.72857419230025144</v>
      </c>
      <c r="J13" s="3">
        <v>4803</v>
      </c>
      <c r="K13" s="3">
        <v>4190</v>
      </c>
      <c r="L13" s="3">
        <v>3419</v>
      </c>
      <c r="M13" s="4">
        <v>0.87237143452009158</v>
      </c>
      <c r="N13" s="4">
        <v>0.71184676244014156</v>
      </c>
      <c r="O13" s="3">
        <v>2759</v>
      </c>
      <c r="P13" s="3">
        <v>2554</v>
      </c>
      <c r="Q13" s="3">
        <v>2164</v>
      </c>
      <c r="R13" s="4">
        <v>0.92569771656397248</v>
      </c>
      <c r="S13" s="4">
        <v>0.78434215295396881</v>
      </c>
      <c r="T13" s="3">
        <v>1225</v>
      </c>
      <c r="U13" s="3">
        <v>1111</v>
      </c>
      <c r="V13" s="3">
        <v>915</v>
      </c>
      <c r="W13" s="4">
        <v>0.90693877551020408</v>
      </c>
      <c r="X13" s="4">
        <v>0.74693877551020404</v>
      </c>
      <c r="Y13" s="3">
        <v>4254</v>
      </c>
      <c r="Z13" s="3">
        <v>3723</v>
      </c>
      <c r="AA13" s="3">
        <v>3109</v>
      </c>
      <c r="AB13" s="4">
        <v>0.87517630465444285</v>
      </c>
      <c r="AC13" s="4">
        <v>0.73084156088387398</v>
      </c>
      <c r="AD13" s="3">
        <v>3223</v>
      </c>
      <c r="AE13" s="3">
        <v>2995</v>
      </c>
      <c r="AF13" s="3">
        <v>2561</v>
      </c>
      <c r="AG13" s="4">
        <v>0.92925845485572445</v>
      </c>
      <c r="AH13" s="4">
        <v>0.79460130313372634</v>
      </c>
      <c r="AI13" s="3">
        <v>1413</v>
      </c>
      <c r="AJ13" s="3">
        <v>1355</v>
      </c>
      <c r="AK13" s="3">
        <v>1140</v>
      </c>
      <c r="AL13" s="4">
        <v>0.95895258315640486</v>
      </c>
      <c r="AM13" s="4">
        <v>0.80679405520169856</v>
      </c>
    </row>
    <row r="14" spans="1:39" ht="15" customHeight="1" x14ac:dyDescent="0.2">
      <c r="A14" s="1"/>
      <c r="B14" s="1"/>
      <c r="C14" s="1" t="s">
        <v>17</v>
      </c>
      <c r="D14" s="8">
        <v>2504</v>
      </c>
      <c r="E14" s="8"/>
      <c r="F14" s="3">
        <v>2179</v>
      </c>
      <c r="G14" s="3">
        <v>1857</v>
      </c>
      <c r="H14" s="4">
        <v>0.87020766773162939</v>
      </c>
      <c r="I14" s="4">
        <v>0.74161341853035145</v>
      </c>
      <c r="J14" s="3">
        <v>2326</v>
      </c>
      <c r="K14" s="3">
        <v>2050</v>
      </c>
      <c r="L14" s="3">
        <v>1717</v>
      </c>
      <c r="M14" s="4">
        <v>0.88134135855546003</v>
      </c>
      <c r="N14" s="4">
        <v>0.73817712811693892</v>
      </c>
      <c r="O14" s="3">
        <v>1645</v>
      </c>
      <c r="P14" s="3">
        <v>1522</v>
      </c>
      <c r="Q14" s="3">
        <v>1314</v>
      </c>
      <c r="R14" s="4">
        <v>0.92522796352583592</v>
      </c>
      <c r="S14" s="4">
        <v>0.79878419452887539</v>
      </c>
      <c r="T14" s="3">
        <v>656</v>
      </c>
      <c r="U14" s="3">
        <v>595</v>
      </c>
      <c r="V14" s="3">
        <v>497</v>
      </c>
      <c r="W14" s="4">
        <v>0.90701219512195119</v>
      </c>
      <c r="X14" s="4">
        <v>0.75762195121951215</v>
      </c>
      <c r="Y14" s="3">
        <v>2104</v>
      </c>
      <c r="Z14" s="3">
        <v>1852</v>
      </c>
      <c r="AA14" s="3">
        <v>1571</v>
      </c>
      <c r="AB14" s="4">
        <v>0.88022813688212931</v>
      </c>
      <c r="AC14" s="4">
        <v>0.74667300380228141</v>
      </c>
      <c r="AD14" s="3">
        <v>1678</v>
      </c>
      <c r="AE14" s="3">
        <v>1556</v>
      </c>
      <c r="AF14" s="3">
        <v>1356</v>
      </c>
      <c r="AG14" s="4">
        <v>0.92729439809296776</v>
      </c>
      <c r="AH14" s="4">
        <v>0.80810488676996428</v>
      </c>
      <c r="AI14" s="3">
        <v>780</v>
      </c>
      <c r="AJ14" s="3">
        <v>750</v>
      </c>
      <c r="AK14" s="3">
        <v>641</v>
      </c>
      <c r="AL14" s="4">
        <v>0.96153846153846156</v>
      </c>
      <c r="AM14" s="4">
        <v>0.82179487179487176</v>
      </c>
    </row>
    <row r="15" spans="1:39" ht="15" customHeight="1" x14ac:dyDescent="0.2">
      <c r="A15" s="1"/>
      <c r="B15" s="1"/>
      <c r="C15" s="1" t="s">
        <v>18</v>
      </c>
      <c r="D15" s="8">
        <v>2574</v>
      </c>
      <c r="E15" s="8"/>
      <c r="F15" s="3">
        <v>2257</v>
      </c>
      <c r="G15" s="3">
        <v>1835</v>
      </c>
      <c r="H15" s="4">
        <v>0.87684537684537689</v>
      </c>
      <c r="I15" s="4">
        <v>0.71289821289821287</v>
      </c>
      <c r="J15" s="3">
        <v>2406</v>
      </c>
      <c r="K15" s="3">
        <v>2080</v>
      </c>
      <c r="L15" s="3">
        <v>1647</v>
      </c>
      <c r="M15" s="4">
        <v>0.86450540315876978</v>
      </c>
      <c r="N15" s="4">
        <v>0.68453865336658359</v>
      </c>
      <c r="O15" s="3">
        <v>1051</v>
      </c>
      <c r="P15" s="3">
        <v>970</v>
      </c>
      <c r="Q15" s="3">
        <v>797</v>
      </c>
      <c r="R15" s="4">
        <v>0.92293054234062799</v>
      </c>
      <c r="S15" s="4">
        <v>0.75832540437678397</v>
      </c>
      <c r="T15" s="3">
        <v>544</v>
      </c>
      <c r="U15" s="3">
        <v>494</v>
      </c>
      <c r="V15" s="3">
        <v>398</v>
      </c>
      <c r="W15" s="4">
        <v>0.90808823529411764</v>
      </c>
      <c r="X15" s="4">
        <v>0.73161764705882348</v>
      </c>
      <c r="Y15" s="3">
        <v>2085</v>
      </c>
      <c r="Z15" s="3">
        <v>1810</v>
      </c>
      <c r="AA15" s="3">
        <v>1485</v>
      </c>
      <c r="AB15" s="4">
        <v>0.86810551558753002</v>
      </c>
      <c r="AC15" s="4">
        <v>0.71223021582733814</v>
      </c>
      <c r="AD15" s="3">
        <v>1482</v>
      </c>
      <c r="AE15" s="3">
        <v>1379</v>
      </c>
      <c r="AF15" s="3">
        <v>1149</v>
      </c>
      <c r="AG15" s="4">
        <v>0.9304993252361673</v>
      </c>
      <c r="AH15" s="4">
        <v>0.7753036437246964</v>
      </c>
      <c r="AI15" s="3">
        <v>610</v>
      </c>
      <c r="AJ15" s="3">
        <v>582</v>
      </c>
      <c r="AK15" s="3">
        <v>479</v>
      </c>
      <c r="AL15" s="4">
        <v>0.95409836065573772</v>
      </c>
      <c r="AM15" s="4">
        <v>0.78524590163934427</v>
      </c>
    </row>
    <row r="16" spans="1:39" ht="15" customHeight="1" x14ac:dyDescent="0.2">
      <c r="A16" s="1"/>
      <c r="B16" s="1"/>
      <c r="C16" s="1" t="s">
        <v>19</v>
      </c>
      <c r="D16" s="8"/>
      <c r="E16" s="8"/>
      <c r="F16" s="3"/>
      <c r="G16" s="3"/>
      <c r="H16" s="4"/>
      <c r="I16" s="4"/>
      <c r="J16" s="3"/>
      <c r="K16" s="3"/>
      <c r="L16" s="3"/>
      <c r="M16" s="4"/>
      <c r="N16" s="4"/>
      <c r="O16" s="3"/>
      <c r="P16" s="3"/>
      <c r="Q16" s="3"/>
      <c r="R16" s="4"/>
      <c r="S16" s="4"/>
      <c r="T16" s="3">
        <v>4</v>
      </c>
      <c r="U16" s="3">
        <v>2</v>
      </c>
      <c r="V16" s="3">
        <v>0</v>
      </c>
      <c r="W16" s="4">
        <v>0.5</v>
      </c>
      <c r="X16" s="4">
        <v>0</v>
      </c>
      <c r="Y16" s="3"/>
      <c r="Z16" s="3"/>
      <c r="AA16" s="3"/>
      <c r="AB16" s="4"/>
      <c r="AC16" s="4"/>
      <c r="AD16" s="3"/>
      <c r="AE16" s="3"/>
      <c r="AF16" s="3"/>
      <c r="AG16" s="4"/>
      <c r="AH16" s="4"/>
      <c r="AI16" s="3"/>
      <c r="AJ16" s="3"/>
      <c r="AK16" s="3"/>
      <c r="AL16" s="4"/>
      <c r="AM16" s="4"/>
    </row>
    <row r="17" spans="1:39" ht="15" customHeight="1" x14ac:dyDescent="0.2">
      <c r="A17" s="1"/>
      <c r="B17" s="1"/>
      <c r="C17" s="1" t="s">
        <v>20</v>
      </c>
      <c r="D17" s="8">
        <v>91</v>
      </c>
      <c r="E17" s="8"/>
      <c r="F17" s="3">
        <v>81</v>
      </c>
      <c r="G17" s="3">
        <v>74</v>
      </c>
      <c r="H17" s="4">
        <v>0.89010989010989006</v>
      </c>
      <c r="I17" s="4">
        <v>0.81318681318681318</v>
      </c>
      <c r="J17" s="3">
        <v>71</v>
      </c>
      <c r="K17" s="3">
        <v>60</v>
      </c>
      <c r="L17" s="3">
        <v>55</v>
      </c>
      <c r="M17" s="4">
        <v>0.84507042253521125</v>
      </c>
      <c r="N17" s="4">
        <v>0.77464788732394363</v>
      </c>
      <c r="O17" s="3">
        <v>63</v>
      </c>
      <c r="P17" s="3">
        <v>62</v>
      </c>
      <c r="Q17" s="3">
        <v>53</v>
      </c>
      <c r="R17" s="4">
        <v>0.98412698412698407</v>
      </c>
      <c r="S17" s="4">
        <v>0.84126984126984128</v>
      </c>
      <c r="T17" s="3">
        <v>21</v>
      </c>
      <c r="U17" s="3">
        <v>20</v>
      </c>
      <c r="V17" s="3">
        <v>20</v>
      </c>
      <c r="W17" s="4">
        <v>0.95238095238095233</v>
      </c>
      <c r="X17" s="4">
        <v>0.95238095238095233</v>
      </c>
      <c r="Y17" s="3">
        <v>65</v>
      </c>
      <c r="Z17" s="3">
        <v>61</v>
      </c>
      <c r="AA17" s="3">
        <v>53</v>
      </c>
      <c r="AB17" s="4">
        <v>0.93846153846153846</v>
      </c>
      <c r="AC17" s="4">
        <v>0.81538461538461537</v>
      </c>
      <c r="AD17" s="3">
        <v>63</v>
      </c>
      <c r="AE17" s="3">
        <v>60</v>
      </c>
      <c r="AF17" s="3">
        <v>56</v>
      </c>
      <c r="AG17" s="4">
        <v>0.95238095238095233</v>
      </c>
      <c r="AH17" s="4">
        <v>0.88888888888888884</v>
      </c>
      <c r="AI17" s="3">
        <v>23</v>
      </c>
      <c r="AJ17" s="3">
        <v>23</v>
      </c>
      <c r="AK17" s="3">
        <v>20</v>
      </c>
      <c r="AL17" s="4">
        <v>1</v>
      </c>
      <c r="AM17" s="4">
        <v>0.86956521739130432</v>
      </c>
    </row>
    <row r="18" spans="1:39" ht="15" customHeight="1" x14ac:dyDescent="0.2">
      <c r="A18" s="1"/>
      <c r="B18" s="6" t="s">
        <v>22</v>
      </c>
      <c r="C18" s="6"/>
      <c r="D18" s="8">
        <v>67</v>
      </c>
      <c r="E18" s="8"/>
      <c r="F18" s="3">
        <v>67</v>
      </c>
      <c r="G18" s="3">
        <v>50</v>
      </c>
      <c r="H18" s="4">
        <v>1</v>
      </c>
      <c r="I18" s="4">
        <v>0.74626865671641796</v>
      </c>
      <c r="J18" s="3"/>
      <c r="K18" s="3"/>
      <c r="L18" s="3"/>
      <c r="M18" s="4"/>
      <c r="N18" s="4"/>
      <c r="O18" s="3"/>
      <c r="P18" s="3"/>
      <c r="Q18" s="3"/>
      <c r="R18" s="4"/>
      <c r="S18" s="4"/>
      <c r="T18" s="3"/>
      <c r="U18" s="3"/>
      <c r="V18" s="3"/>
      <c r="W18" s="4"/>
      <c r="X18" s="4"/>
      <c r="Y18" s="3"/>
      <c r="Z18" s="3"/>
      <c r="AA18" s="3"/>
      <c r="AB18" s="4"/>
      <c r="AC18" s="4"/>
      <c r="AD18" s="3"/>
      <c r="AE18" s="3"/>
      <c r="AF18" s="3"/>
      <c r="AG18" s="4"/>
      <c r="AH18" s="4"/>
      <c r="AI18" s="3"/>
      <c r="AJ18" s="3"/>
      <c r="AK18" s="3"/>
      <c r="AL18" s="4"/>
      <c r="AM18" s="4"/>
    </row>
    <row r="19" spans="1:39" ht="15" customHeight="1" x14ac:dyDescent="0.2">
      <c r="A19" s="1"/>
      <c r="B19" s="1"/>
      <c r="C19" s="1" t="s">
        <v>17</v>
      </c>
      <c r="D19" s="8">
        <v>34</v>
      </c>
      <c r="E19" s="8"/>
      <c r="F19" s="3">
        <v>34</v>
      </c>
      <c r="G19" s="3">
        <v>29</v>
      </c>
      <c r="H19" s="4">
        <v>1</v>
      </c>
      <c r="I19" s="4">
        <v>0.8529411764705882</v>
      </c>
      <c r="J19" s="3"/>
      <c r="K19" s="3"/>
      <c r="L19" s="3"/>
      <c r="M19" s="4"/>
      <c r="N19" s="4"/>
      <c r="O19" s="3"/>
      <c r="P19" s="3"/>
      <c r="Q19" s="3"/>
      <c r="R19" s="4"/>
      <c r="S19" s="4"/>
      <c r="T19" s="3"/>
      <c r="U19" s="3"/>
      <c r="V19" s="3"/>
      <c r="W19" s="4"/>
      <c r="X19" s="4"/>
      <c r="Y19" s="3"/>
      <c r="Z19" s="3"/>
      <c r="AA19" s="3"/>
      <c r="AB19" s="4"/>
      <c r="AC19" s="4"/>
      <c r="AD19" s="3"/>
      <c r="AE19" s="3"/>
      <c r="AF19" s="3"/>
      <c r="AG19" s="4"/>
      <c r="AH19" s="4"/>
      <c r="AI19" s="3"/>
      <c r="AJ19" s="3"/>
      <c r="AK19" s="3"/>
      <c r="AL19" s="4"/>
      <c r="AM19" s="4"/>
    </row>
    <row r="20" spans="1:39" ht="15" customHeight="1" x14ac:dyDescent="0.2">
      <c r="A20" s="1"/>
      <c r="B20" s="1"/>
      <c r="C20" s="1" t="s">
        <v>18</v>
      </c>
      <c r="D20" s="8">
        <v>33</v>
      </c>
      <c r="E20" s="8"/>
      <c r="F20" s="3">
        <v>33</v>
      </c>
      <c r="G20" s="3">
        <v>21</v>
      </c>
      <c r="H20" s="4">
        <v>1</v>
      </c>
      <c r="I20" s="4">
        <v>0.63636363636363635</v>
      </c>
      <c r="J20" s="3"/>
      <c r="K20" s="3"/>
      <c r="L20" s="3"/>
      <c r="M20" s="4"/>
      <c r="N20" s="4"/>
      <c r="O20" s="3"/>
      <c r="P20" s="3"/>
      <c r="Q20" s="3"/>
      <c r="R20" s="4"/>
      <c r="S20" s="4"/>
      <c r="T20" s="3"/>
      <c r="U20" s="3"/>
      <c r="V20" s="3"/>
      <c r="W20" s="4"/>
      <c r="X20" s="4"/>
      <c r="Y20" s="3"/>
      <c r="Z20" s="3"/>
      <c r="AA20" s="3"/>
      <c r="AB20" s="4"/>
      <c r="AC20" s="4"/>
      <c r="AD20" s="3"/>
      <c r="AE20" s="3"/>
      <c r="AF20" s="3"/>
      <c r="AG20" s="4"/>
      <c r="AH20" s="4"/>
      <c r="AI20" s="3"/>
      <c r="AJ20" s="3"/>
      <c r="AK20" s="3"/>
      <c r="AL20" s="4"/>
      <c r="AM20" s="4"/>
    </row>
    <row r="21" spans="1:39" ht="15" customHeight="1" x14ac:dyDescent="0.2">
      <c r="A21" s="1"/>
      <c r="B21" s="6" t="s">
        <v>23</v>
      </c>
      <c r="C21" s="6"/>
      <c r="D21" s="8">
        <v>1366</v>
      </c>
      <c r="E21" s="8"/>
      <c r="F21" s="3">
        <v>1201</v>
      </c>
      <c r="G21" s="3">
        <v>984</v>
      </c>
      <c r="H21" s="4">
        <v>0.87920937042459735</v>
      </c>
      <c r="I21" s="4">
        <v>0.72035139092240119</v>
      </c>
      <c r="J21" s="3">
        <v>1311</v>
      </c>
      <c r="K21" s="3">
        <v>1183</v>
      </c>
      <c r="L21" s="3">
        <v>918</v>
      </c>
      <c r="M21" s="4">
        <v>0.90236460717009914</v>
      </c>
      <c r="N21" s="4">
        <v>0.70022883295194505</v>
      </c>
      <c r="O21" s="3">
        <v>1767</v>
      </c>
      <c r="P21" s="3">
        <v>1581</v>
      </c>
      <c r="Q21" s="3">
        <v>1393</v>
      </c>
      <c r="R21" s="4">
        <v>0.89473684210526316</v>
      </c>
      <c r="S21" s="4">
        <v>0.78834182229767968</v>
      </c>
      <c r="T21" s="3">
        <v>1990</v>
      </c>
      <c r="U21" s="3">
        <v>1791</v>
      </c>
      <c r="V21" s="3">
        <v>1487</v>
      </c>
      <c r="W21" s="4">
        <v>0.9</v>
      </c>
      <c r="X21" s="4">
        <v>0.7472361809045226</v>
      </c>
      <c r="Y21" s="3">
        <v>1350</v>
      </c>
      <c r="Z21" s="3">
        <v>1205</v>
      </c>
      <c r="AA21" s="3">
        <v>955</v>
      </c>
      <c r="AB21" s="4">
        <v>0.8925925925925926</v>
      </c>
      <c r="AC21" s="4">
        <v>0.70740740740740737</v>
      </c>
      <c r="AD21" s="3">
        <v>1325</v>
      </c>
      <c r="AE21" s="3">
        <v>1239</v>
      </c>
      <c r="AF21" s="3">
        <v>1015</v>
      </c>
      <c r="AG21" s="4">
        <v>0.93509433962264155</v>
      </c>
      <c r="AH21" s="4">
        <v>0.76603773584905666</v>
      </c>
      <c r="AI21" s="3">
        <v>2124</v>
      </c>
      <c r="AJ21" s="3">
        <v>1942</v>
      </c>
      <c r="AK21" s="3">
        <v>1675</v>
      </c>
      <c r="AL21" s="4">
        <v>0.9143126177024482</v>
      </c>
      <c r="AM21" s="4">
        <v>0.78860640301318263</v>
      </c>
    </row>
    <row r="22" spans="1:39" ht="15" customHeight="1" x14ac:dyDescent="0.2">
      <c r="A22" s="1"/>
      <c r="B22" s="1"/>
      <c r="C22" s="1" t="s">
        <v>17</v>
      </c>
      <c r="D22" s="8">
        <v>651</v>
      </c>
      <c r="E22" s="8"/>
      <c r="F22" s="3">
        <v>553</v>
      </c>
      <c r="G22" s="3">
        <v>463</v>
      </c>
      <c r="H22" s="4">
        <v>0.84946236559139787</v>
      </c>
      <c r="I22" s="4">
        <v>0.71121351766513052</v>
      </c>
      <c r="J22" s="3">
        <v>659</v>
      </c>
      <c r="K22" s="3">
        <v>594</v>
      </c>
      <c r="L22" s="3">
        <v>462</v>
      </c>
      <c r="M22" s="4">
        <v>0.90136570561456753</v>
      </c>
      <c r="N22" s="4">
        <v>0.70106221547799696</v>
      </c>
      <c r="O22" s="3">
        <v>943</v>
      </c>
      <c r="P22" s="3">
        <v>835</v>
      </c>
      <c r="Q22" s="3">
        <v>741</v>
      </c>
      <c r="R22" s="4">
        <v>0.88547189819724281</v>
      </c>
      <c r="S22" s="4">
        <v>0.7857900318133616</v>
      </c>
      <c r="T22" s="3">
        <v>997</v>
      </c>
      <c r="U22" s="3">
        <v>899</v>
      </c>
      <c r="V22" s="3">
        <v>759</v>
      </c>
      <c r="W22" s="4">
        <v>0.90170511534603814</v>
      </c>
      <c r="X22" s="4">
        <v>0.76128385155466394</v>
      </c>
      <c r="Y22" s="3">
        <v>651</v>
      </c>
      <c r="Z22" s="3">
        <v>578</v>
      </c>
      <c r="AA22" s="3">
        <v>463</v>
      </c>
      <c r="AB22" s="4">
        <v>0.88786482334869432</v>
      </c>
      <c r="AC22" s="4">
        <v>0.71121351766513052</v>
      </c>
      <c r="AD22" s="3">
        <v>666</v>
      </c>
      <c r="AE22" s="3">
        <v>619</v>
      </c>
      <c r="AF22" s="3">
        <v>527</v>
      </c>
      <c r="AG22" s="4">
        <v>0.92942942942942941</v>
      </c>
      <c r="AH22" s="4">
        <v>0.79129129129129128</v>
      </c>
      <c r="AI22" s="3">
        <v>1151</v>
      </c>
      <c r="AJ22" s="3">
        <v>1053</v>
      </c>
      <c r="AK22" s="3">
        <v>908</v>
      </c>
      <c r="AL22" s="4">
        <v>0.91485664639443964</v>
      </c>
      <c r="AM22" s="4">
        <v>0.78887923544743699</v>
      </c>
    </row>
    <row r="23" spans="1:39" ht="15" customHeight="1" x14ac:dyDescent="0.2">
      <c r="A23" s="1"/>
      <c r="B23" s="1"/>
      <c r="C23" s="1" t="s">
        <v>18</v>
      </c>
      <c r="D23" s="8">
        <v>677</v>
      </c>
      <c r="E23" s="8"/>
      <c r="F23" s="3">
        <v>614</v>
      </c>
      <c r="G23" s="3">
        <v>498</v>
      </c>
      <c r="H23" s="4">
        <v>0.90694239290989664</v>
      </c>
      <c r="I23" s="4">
        <v>0.73559822747415071</v>
      </c>
      <c r="J23" s="3">
        <v>616</v>
      </c>
      <c r="K23" s="3">
        <v>560</v>
      </c>
      <c r="L23" s="3">
        <v>430</v>
      </c>
      <c r="M23" s="4">
        <v>0.90909090909090906</v>
      </c>
      <c r="N23" s="4">
        <v>0.69805194805194803</v>
      </c>
      <c r="O23" s="3">
        <v>782</v>
      </c>
      <c r="P23" s="3">
        <v>705</v>
      </c>
      <c r="Q23" s="3">
        <v>618</v>
      </c>
      <c r="R23" s="4">
        <v>0.90153452685421998</v>
      </c>
      <c r="S23" s="4">
        <v>0.79028132992327371</v>
      </c>
      <c r="T23" s="3">
        <v>938</v>
      </c>
      <c r="U23" s="3">
        <v>838</v>
      </c>
      <c r="V23" s="3">
        <v>676</v>
      </c>
      <c r="W23" s="4">
        <v>0.89339019189765456</v>
      </c>
      <c r="X23" s="4">
        <v>0.72068230277185497</v>
      </c>
      <c r="Y23" s="3">
        <v>656</v>
      </c>
      <c r="Z23" s="3">
        <v>594</v>
      </c>
      <c r="AA23" s="3">
        <v>468</v>
      </c>
      <c r="AB23" s="4">
        <v>0.90548780487804881</v>
      </c>
      <c r="AC23" s="4">
        <v>0.71341463414634143</v>
      </c>
      <c r="AD23" s="3">
        <v>606</v>
      </c>
      <c r="AE23" s="3">
        <v>569</v>
      </c>
      <c r="AF23" s="3">
        <v>445</v>
      </c>
      <c r="AG23" s="4">
        <v>0.93894389438943893</v>
      </c>
      <c r="AH23" s="4">
        <v>0.73432343234323427</v>
      </c>
      <c r="AI23" s="3">
        <v>925</v>
      </c>
      <c r="AJ23" s="3">
        <v>843</v>
      </c>
      <c r="AK23" s="3">
        <v>725</v>
      </c>
      <c r="AL23" s="4">
        <v>0.91135135135135137</v>
      </c>
      <c r="AM23" s="4">
        <v>0.78378378378378377</v>
      </c>
    </row>
    <row r="24" spans="1:39" ht="15" customHeight="1" x14ac:dyDescent="0.2">
      <c r="A24" s="1"/>
      <c r="B24" s="1"/>
      <c r="C24" s="1" t="s">
        <v>19</v>
      </c>
      <c r="D24" s="8"/>
      <c r="E24" s="8"/>
      <c r="F24" s="3"/>
      <c r="G24" s="3"/>
      <c r="H24" s="4"/>
      <c r="I24" s="4"/>
      <c r="J24" s="3"/>
      <c r="K24" s="3"/>
      <c r="L24" s="3"/>
      <c r="M24" s="4"/>
      <c r="N24" s="4"/>
      <c r="O24" s="3">
        <v>1</v>
      </c>
      <c r="P24" s="3">
        <v>1</v>
      </c>
      <c r="Q24" s="3">
        <v>1</v>
      </c>
      <c r="R24" s="4">
        <v>1</v>
      </c>
      <c r="S24" s="4">
        <v>1</v>
      </c>
      <c r="T24" s="3"/>
      <c r="U24" s="3"/>
      <c r="V24" s="3"/>
      <c r="W24" s="4"/>
      <c r="X24" s="4"/>
      <c r="Y24" s="3"/>
      <c r="Z24" s="3"/>
      <c r="AA24" s="3"/>
      <c r="AB24" s="4"/>
      <c r="AC24" s="4"/>
      <c r="AD24" s="3"/>
      <c r="AE24" s="3"/>
      <c r="AF24" s="3"/>
      <c r="AG24" s="4"/>
      <c r="AH24" s="4"/>
      <c r="AI24" s="3"/>
      <c r="AJ24" s="3"/>
      <c r="AK24" s="3"/>
      <c r="AL24" s="4"/>
      <c r="AM24" s="4"/>
    </row>
    <row r="25" spans="1:39" ht="15" customHeight="1" x14ac:dyDescent="0.2">
      <c r="A25" s="1"/>
      <c r="B25" s="1"/>
      <c r="C25" s="1" t="s">
        <v>20</v>
      </c>
      <c r="D25" s="8">
        <v>38</v>
      </c>
      <c r="E25" s="8"/>
      <c r="F25" s="3">
        <v>34</v>
      </c>
      <c r="G25" s="3">
        <v>23</v>
      </c>
      <c r="H25" s="4">
        <v>0.89473684210526316</v>
      </c>
      <c r="I25" s="4">
        <v>0.60526315789473684</v>
      </c>
      <c r="J25" s="3">
        <v>36</v>
      </c>
      <c r="K25" s="3">
        <v>29</v>
      </c>
      <c r="L25" s="3">
        <v>26</v>
      </c>
      <c r="M25" s="4">
        <v>0.80555555555555558</v>
      </c>
      <c r="N25" s="4">
        <v>0.72222222222222221</v>
      </c>
      <c r="O25" s="3">
        <v>41</v>
      </c>
      <c r="P25" s="3">
        <v>40</v>
      </c>
      <c r="Q25" s="3">
        <v>33</v>
      </c>
      <c r="R25" s="4">
        <v>0.97560975609756095</v>
      </c>
      <c r="S25" s="4">
        <v>0.80487804878048785</v>
      </c>
      <c r="T25" s="3">
        <v>55</v>
      </c>
      <c r="U25" s="3">
        <v>54</v>
      </c>
      <c r="V25" s="3">
        <v>52</v>
      </c>
      <c r="W25" s="4">
        <v>0.98181818181818181</v>
      </c>
      <c r="X25" s="4">
        <v>0.94545454545454544</v>
      </c>
      <c r="Y25" s="3">
        <v>43</v>
      </c>
      <c r="Z25" s="3">
        <v>33</v>
      </c>
      <c r="AA25" s="3">
        <v>24</v>
      </c>
      <c r="AB25" s="4">
        <v>0.76744186046511631</v>
      </c>
      <c r="AC25" s="4">
        <v>0.55813953488372092</v>
      </c>
      <c r="AD25" s="3">
        <v>53</v>
      </c>
      <c r="AE25" s="3">
        <v>51</v>
      </c>
      <c r="AF25" s="3">
        <v>43</v>
      </c>
      <c r="AG25" s="4">
        <v>0.96226415094339623</v>
      </c>
      <c r="AH25" s="4">
        <v>0.81132075471698117</v>
      </c>
      <c r="AI25" s="3">
        <v>48</v>
      </c>
      <c r="AJ25" s="3">
        <v>46</v>
      </c>
      <c r="AK25" s="3">
        <v>42</v>
      </c>
      <c r="AL25" s="4">
        <v>0.95833333333333337</v>
      </c>
      <c r="AM25" s="4">
        <v>0.875</v>
      </c>
    </row>
    <row r="26" spans="1:39" ht="15" customHeight="1" x14ac:dyDescent="0.2">
      <c r="A26" s="1"/>
      <c r="B26" s="6" t="s">
        <v>24</v>
      </c>
      <c r="C26" s="6"/>
      <c r="D26" s="8">
        <v>63</v>
      </c>
      <c r="E26" s="8"/>
      <c r="F26" s="3">
        <v>39</v>
      </c>
      <c r="G26" s="3">
        <v>22</v>
      </c>
      <c r="H26" s="4">
        <v>0.61904761904761907</v>
      </c>
      <c r="I26" s="4">
        <v>0.34920634920634919</v>
      </c>
      <c r="J26" s="3">
        <v>36</v>
      </c>
      <c r="K26" s="3">
        <v>23</v>
      </c>
      <c r="L26" s="3">
        <v>16</v>
      </c>
      <c r="M26" s="4">
        <v>0.63888888888888884</v>
      </c>
      <c r="N26" s="4">
        <v>0.44444444444444442</v>
      </c>
      <c r="O26" s="3">
        <v>120</v>
      </c>
      <c r="P26" s="3">
        <v>90</v>
      </c>
      <c r="Q26" s="3">
        <v>60</v>
      </c>
      <c r="R26" s="4">
        <v>0.75</v>
      </c>
      <c r="S26" s="4">
        <v>0.5</v>
      </c>
      <c r="T26" s="3">
        <v>74</v>
      </c>
      <c r="U26" s="3">
        <v>53</v>
      </c>
      <c r="V26" s="3">
        <v>38</v>
      </c>
      <c r="W26" s="4">
        <v>0.71621621621621623</v>
      </c>
      <c r="X26" s="4">
        <v>0.51351351351351349</v>
      </c>
      <c r="Y26" s="3">
        <v>62</v>
      </c>
      <c r="Z26" s="3">
        <v>51</v>
      </c>
      <c r="AA26" s="3">
        <v>31</v>
      </c>
      <c r="AB26" s="4">
        <v>0.82258064516129037</v>
      </c>
      <c r="AC26" s="4">
        <v>0.5</v>
      </c>
      <c r="AD26" s="3">
        <v>52</v>
      </c>
      <c r="AE26" s="3">
        <v>48</v>
      </c>
      <c r="AF26" s="3">
        <v>34</v>
      </c>
      <c r="AG26" s="4">
        <v>0.92307692307692313</v>
      </c>
      <c r="AH26" s="4">
        <v>0.65384615384615385</v>
      </c>
      <c r="AI26" s="3">
        <v>81</v>
      </c>
      <c r="AJ26" s="3">
        <v>68</v>
      </c>
      <c r="AK26" s="3">
        <v>52</v>
      </c>
      <c r="AL26" s="4">
        <v>0.83950617283950613</v>
      </c>
      <c r="AM26" s="4">
        <v>0.64197530864197527</v>
      </c>
    </row>
    <row r="27" spans="1:39" ht="15" customHeight="1" x14ac:dyDescent="0.2">
      <c r="A27" s="1"/>
      <c r="B27" s="1"/>
      <c r="C27" s="1" t="s">
        <v>17</v>
      </c>
      <c r="D27" s="8">
        <v>30</v>
      </c>
      <c r="E27" s="8"/>
      <c r="F27" s="3">
        <v>19</v>
      </c>
      <c r="G27" s="3">
        <v>11</v>
      </c>
      <c r="H27" s="4">
        <v>0.6333333333333333</v>
      </c>
      <c r="I27" s="4">
        <v>0.36666666666666664</v>
      </c>
      <c r="J27" s="3">
        <v>20</v>
      </c>
      <c r="K27" s="3">
        <v>14</v>
      </c>
      <c r="L27" s="3">
        <v>10</v>
      </c>
      <c r="M27" s="4">
        <v>0.7</v>
      </c>
      <c r="N27" s="4">
        <v>0.5</v>
      </c>
      <c r="O27" s="3">
        <v>64</v>
      </c>
      <c r="P27" s="3">
        <v>50</v>
      </c>
      <c r="Q27" s="3">
        <v>28</v>
      </c>
      <c r="R27" s="4">
        <v>0.78125</v>
      </c>
      <c r="S27" s="4">
        <v>0.4375</v>
      </c>
      <c r="T27" s="3">
        <v>49</v>
      </c>
      <c r="U27" s="3">
        <v>37</v>
      </c>
      <c r="V27" s="3">
        <v>25</v>
      </c>
      <c r="W27" s="4">
        <v>0.75510204081632648</v>
      </c>
      <c r="X27" s="4">
        <v>0.51020408163265307</v>
      </c>
      <c r="Y27" s="3">
        <v>30</v>
      </c>
      <c r="Z27" s="3">
        <v>26</v>
      </c>
      <c r="AA27" s="3">
        <v>18</v>
      </c>
      <c r="AB27" s="4">
        <v>0.8666666666666667</v>
      </c>
      <c r="AC27" s="4">
        <v>0.6</v>
      </c>
      <c r="AD27" s="3">
        <v>30</v>
      </c>
      <c r="AE27" s="3">
        <v>28</v>
      </c>
      <c r="AF27" s="3">
        <v>17</v>
      </c>
      <c r="AG27" s="4">
        <v>0.93333333333333335</v>
      </c>
      <c r="AH27" s="4">
        <v>0.56666666666666665</v>
      </c>
      <c r="AI27" s="3">
        <v>48</v>
      </c>
      <c r="AJ27" s="3">
        <v>41</v>
      </c>
      <c r="AK27" s="3">
        <v>31</v>
      </c>
      <c r="AL27" s="4">
        <v>0.85416666666666663</v>
      </c>
      <c r="AM27" s="4">
        <v>0.64583333333333337</v>
      </c>
    </row>
    <row r="28" spans="1:39" ht="15" customHeight="1" x14ac:dyDescent="0.2">
      <c r="A28" s="1"/>
      <c r="B28" s="1"/>
      <c r="C28" s="1" t="s">
        <v>18</v>
      </c>
      <c r="D28" s="8">
        <v>32</v>
      </c>
      <c r="E28" s="8"/>
      <c r="F28" s="3">
        <v>19</v>
      </c>
      <c r="G28" s="3">
        <v>10</v>
      </c>
      <c r="H28" s="4">
        <v>0.59375</v>
      </c>
      <c r="I28" s="4">
        <v>0.3125</v>
      </c>
      <c r="J28" s="3">
        <v>16</v>
      </c>
      <c r="K28" s="3">
        <v>9</v>
      </c>
      <c r="L28" s="3">
        <v>6</v>
      </c>
      <c r="M28" s="4">
        <v>0.5625</v>
      </c>
      <c r="N28" s="4">
        <v>0.375</v>
      </c>
      <c r="O28" s="3">
        <v>56</v>
      </c>
      <c r="P28" s="3">
        <v>40</v>
      </c>
      <c r="Q28" s="3">
        <v>32</v>
      </c>
      <c r="R28" s="4">
        <v>0.7142857142857143</v>
      </c>
      <c r="S28" s="4">
        <v>0.5714285714285714</v>
      </c>
      <c r="T28" s="3">
        <v>24</v>
      </c>
      <c r="U28" s="3">
        <v>15</v>
      </c>
      <c r="V28" s="3">
        <v>12</v>
      </c>
      <c r="W28" s="4">
        <v>0.625</v>
      </c>
      <c r="X28" s="4">
        <v>0.5</v>
      </c>
      <c r="Y28" s="3">
        <v>31</v>
      </c>
      <c r="Z28" s="3">
        <v>24</v>
      </c>
      <c r="AA28" s="3">
        <v>12</v>
      </c>
      <c r="AB28" s="4">
        <v>0.77419354838709675</v>
      </c>
      <c r="AC28" s="4">
        <v>0.38709677419354838</v>
      </c>
      <c r="AD28" s="3">
        <v>22</v>
      </c>
      <c r="AE28" s="3">
        <v>20</v>
      </c>
      <c r="AF28" s="3">
        <v>17</v>
      </c>
      <c r="AG28" s="4">
        <v>0.90909090909090906</v>
      </c>
      <c r="AH28" s="4">
        <v>0.77272727272727271</v>
      </c>
      <c r="AI28" s="3">
        <v>33</v>
      </c>
      <c r="AJ28" s="3">
        <v>27</v>
      </c>
      <c r="AK28" s="3">
        <v>21</v>
      </c>
      <c r="AL28" s="4">
        <v>0.81818181818181823</v>
      </c>
      <c r="AM28" s="4">
        <v>0.63636363636363635</v>
      </c>
    </row>
    <row r="29" spans="1:39" ht="15" customHeight="1" x14ac:dyDescent="0.2">
      <c r="A29" s="1"/>
      <c r="B29" s="1"/>
      <c r="C29" s="1" t="s">
        <v>20</v>
      </c>
      <c r="D29" s="8">
        <v>1</v>
      </c>
      <c r="E29" s="8"/>
      <c r="F29" s="3">
        <v>1</v>
      </c>
      <c r="G29" s="3">
        <v>1</v>
      </c>
      <c r="H29" s="4">
        <v>1</v>
      </c>
      <c r="I29" s="4">
        <v>1</v>
      </c>
      <c r="J29" s="3"/>
      <c r="K29" s="3"/>
      <c r="L29" s="3"/>
      <c r="M29" s="4"/>
      <c r="N29" s="4"/>
      <c r="O29" s="3"/>
      <c r="P29" s="3"/>
      <c r="Q29" s="3"/>
      <c r="R29" s="4"/>
      <c r="S29" s="4"/>
      <c r="T29" s="3">
        <v>1</v>
      </c>
      <c r="U29" s="3">
        <v>1</v>
      </c>
      <c r="V29" s="3">
        <v>1</v>
      </c>
      <c r="W29" s="4">
        <v>1</v>
      </c>
      <c r="X29" s="4">
        <v>1</v>
      </c>
      <c r="Y29" s="3">
        <v>1</v>
      </c>
      <c r="Z29" s="3">
        <v>1</v>
      </c>
      <c r="AA29" s="3">
        <v>1</v>
      </c>
      <c r="AB29" s="4">
        <v>1</v>
      </c>
      <c r="AC29" s="4">
        <v>1</v>
      </c>
      <c r="AD29" s="3"/>
      <c r="AE29" s="3"/>
      <c r="AF29" s="3"/>
      <c r="AG29" s="4"/>
      <c r="AH29" s="4"/>
      <c r="AI29" s="3"/>
      <c r="AJ29" s="3"/>
      <c r="AK29" s="3"/>
      <c r="AL29" s="4"/>
      <c r="AM29" s="4"/>
    </row>
    <row r="30" spans="1:39" ht="15" customHeight="1" x14ac:dyDescent="0.2">
      <c r="A30" s="5"/>
      <c r="B30" s="5"/>
      <c r="C30" s="5"/>
      <c r="D30" s="5"/>
    </row>
    <row r="31" spans="1:39" ht="15" customHeight="1" x14ac:dyDescent="0.2">
      <c r="A31" s="5" t="s">
        <v>25</v>
      </c>
      <c r="B31" s="5"/>
      <c r="C31" s="5"/>
      <c r="D31" s="5"/>
    </row>
  </sheetData>
  <mergeCells count="37">
    <mergeCell ref="D27:E27"/>
    <mergeCell ref="D28:E28"/>
    <mergeCell ref="D29:E29"/>
    <mergeCell ref="A30:D30"/>
    <mergeCell ref="A31:D31"/>
    <mergeCell ref="D23:E23"/>
    <mergeCell ref="D24:E24"/>
    <mergeCell ref="D25:E25"/>
    <mergeCell ref="B26:C26"/>
    <mergeCell ref="D26:E26"/>
    <mergeCell ref="D19:E19"/>
    <mergeCell ref="D20:E20"/>
    <mergeCell ref="B21:C21"/>
    <mergeCell ref="D21:E21"/>
    <mergeCell ref="D22:E22"/>
    <mergeCell ref="D14:E14"/>
    <mergeCell ref="D15:E15"/>
    <mergeCell ref="D16:E16"/>
    <mergeCell ref="D17:E17"/>
    <mergeCell ref="B18:C18"/>
    <mergeCell ref="D18:E18"/>
    <mergeCell ref="D9:E9"/>
    <mergeCell ref="D10:E10"/>
    <mergeCell ref="D11:E11"/>
    <mergeCell ref="D12:E12"/>
    <mergeCell ref="B13:C13"/>
    <mergeCell ref="D13:E13"/>
    <mergeCell ref="D6:E6"/>
    <mergeCell ref="A7:C7"/>
    <mergeCell ref="D7:E7"/>
    <mergeCell ref="B8:C8"/>
    <mergeCell ref="D8:E8"/>
    <mergeCell ref="A1:D1"/>
    <mergeCell ref="A2:D2"/>
    <mergeCell ref="A3:D3"/>
    <mergeCell ref="D4:E4"/>
    <mergeCell ref="D5:E5"/>
  </mergeCells>
  <pageMargins left="1" right="1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Enrollment - Gender</vt:lpstr>
      <vt:lpstr>Success - Gender</vt:lpstr>
      <vt:lpstr>Success - Ed Method</vt:lpstr>
      <vt:lpstr>Success - Ed Method + Gender</vt:lpstr>
      <vt:lpstr>Data Downloaded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2022-02-28T22:44:22Z</dcterms:created>
  <dcterms:modified xsi:type="dcterms:W3CDTF">2022-03-01T00:53:55Z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16.2.8.0</vt:lpwstr>
  </property>
</Properties>
</file>